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320" windowHeight="12120" activeTab="1"/>
  </bookViews>
  <sheets>
    <sheet name="PCGR canadiens" sheetId="1" r:id="rId1"/>
    <sheet name="IFRS" sheetId="2" r:id="rId2"/>
  </sheets>
  <definedNames>
    <definedName name="_xlnm.Print_Titles" localSheetId="1">'IFRS'!$2:$3</definedName>
    <definedName name="_xlnm.Print_Titles" localSheetId="0">'PCGR canadiens'!$2:$3</definedName>
    <definedName name="_xlnm.Print_Area" localSheetId="1">'IFRS'!$B$2:$P$50</definedName>
    <definedName name="_xlnm.Print_Area" localSheetId="0">'PCGR canadiens'!$B$2:$O$73</definedName>
  </definedNames>
  <calcPr fullCalcOnLoad="1"/>
</workbook>
</file>

<file path=xl/sharedStrings.xml><?xml version="1.0" encoding="utf-8"?>
<sst xmlns="http://schemas.openxmlformats.org/spreadsheetml/2006/main" count="131" uniqueCount="78">
  <si>
    <t>Éléments à considérer</t>
  </si>
  <si>
    <t>Charge de la période</t>
  </si>
  <si>
    <t>Actif ou passif au titre des prestations définies</t>
  </si>
  <si>
    <t>Renseignements sur l'engagement de l'entreprise</t>
  </si>
  <si>
    <t>Prestations versées aux retraitées</t>
  </si>
  <si>
    <t>Augmentation du passif transitoire comptabilisée</t>
  </si>
  <si>
    <t>Déficit du régime</t>
  </si>
  <si>
    <t>Encaisse</t>
  </si>
  <si>
    <t>Obligations au titre des prestations constituées</t>
  </si>
  <si>
    <t>Actifs du régime</t>
  </si>
  <si>
    <t xml:space="preserve">Coût non amorti des service passés </t>
  </si>
  <si>
    <t>Écarts actuariels non amortis</t>
  </si>
  <si>
    <t>Actif transitoire/Obligation transitoire non amortie</t>
  </si>
  <si>
    <t>Déductions à la source à payer (Cotisation des employés)</t>
  </si>
  <si>
    <t>Coût financier - Intérêts sur l'obligation au titre des prestations constituées</t>
  </si>
  <si>
    <t>Rendement prévu des actifs du régime</t>
  </si>
  <si>
    <t>Montants à comptabiliser</t>
  </si>
  <si>
    <t>Affection aux BNR</t>
  </si>
  <si>
    <t>Augmentation de l'obligation au titre des prestations constituées découlant d'une modification au régime</t>
  </si>
  <si>
    <t>Amortissement de l'obligation transitoire</t>
  </si>
  <si>
    <t>Amortissement des gains/ pertes actuarielles</t>
  </si>
  <si>
    <t>Cotisations totales employés/employeur</t>
  </si>
  <si>
    <t>Interprétation du tableur</t>
  </si>
  <si>
    <t>Passif au titre des p.cons</t>
  </si>
  <si>
    <t>D.A.S à payer</t>
  </si>
  <si>
    <t>Passif au tire des p.c</t>
  </si>
  <si>
    <t>Caisse</t>
  </si>
  <si>
    <t>Portion comptabilisée</t>
  </si>
  <si>
    <r>
      <t>Coût des services rendus au cours de la période</t>
    </r>
    <r>
      <rPr>
        <sz val="10"/>
        <color indexed="10"/>
        <rFont val="Calibri"/>
        <family val="2"/>
      </rPr>
      <t xml:space="preserve"> </t>
    </r>
  </si>
  <si>
    <t>Engagement hors bilan</t>
  </si>
  <si>
    <r>
      <t xml:space="preserve">Source: Adapté de : J. Gosselin, D. Mc Mahon, S. Durocher, D. Bigras, D. Pérusse, N. Lacombe, </t>
    </r>
    <r>
      <rPr>
        <i/>
        <sz val="8"/>
        <color indexed="8"/>
        <rFont val="Calibri"/>
        <family val="2"/>
      </rPr>
      <t>«Comptabilité Intermédiaire: analyse théorique et pratique»</t>
    </r>
    <r>
      <rPr>
        <sz val="8"/>
        <color indexed="8"/>
        <rFont val="Calibri"/>
        <family val="2"/>
      </rPr>
      <t xml:space="preserve"> 2009 Chenelière Éducation Inc.</t>
    </r>
  </si>
  <si>
    <t>Gains/(Pertes) actua. De la période 20xx+1</t>
  </si>
  <si>
    <t>Établi selon le chapitre 3461 des PCGR canadiens</t>
  </si>
  <si>
    <t>Actif transitoire</t>
  </si>
  <si>
    <t>41 667</t>
  </si>
  <si>
    <t>Pour décomptabiliser l'amortissement de l'actif transitoire</t>
  </si>
  <si>
    <t>BNR</t>
  </si>
  <si>
    <t>500 000</t>
  </si>
  <si>
    <t>Pour radier aux BNR l'actif transitoire non amorti</t>
  </si>
  <si>
    <t>120 800</t>
  </si>
  <si>
    <t>Passif au titre des p.c.</t>
  </si>
  <si>
    <t>Pour enregistrer la charge de la période</t>
  </si>
  <si>
    <t>115 000</t>
  </si>
  <si>
    <t>35 000</t>
  </si>
  <si>
    <t xml:space="preserve">Caisse </t>
  </si>
  <si>
    <t>150 000</t>
  </si>
  <si>
    <t>281 800</t>
  </si>
  <si>
    <t>Pour reclasser les écarts actuariels aux BNR</t>
  </si>
  <si>
    <t>Conciliation:</t>
  </si>
  <si>
    <t xml:space="preserve">Déficit de la période </t>
  </si>
  <si>
    <t>Comptabilisé aux BNR</t>
  </si>
  <si>
    <t>[3]</t>
  </si>
  <si>
    <t>[1]</t>
  </si>
  <si>
    <t>[2]</t>
  </si>
  <si>
    <t>[4]</t>
  </si>
  <si>
    <t>[5]</t>
  </si>
  <si>
    <t>[6]</t>
  </si>
  <si>
    <t>Écritures pour IFRS [3]</t>
  </si>
  <si>
    <t>Écriture [4]</t>
  </si>
  <si>
    <t>[7]</t>
  </si>
  <si>
    <t>Comptabilisé à passif</t>
  </si>
  <si>
    <t>Engagements hors bilan (PCGR canadiens) comptabilisés en vertu des IFRS</t>
  </si>
  <si>
    <t>Écritures requises [1] &amp; [2]</t>
  </si>
  <si>
    <t>Pour enrgistrer les cotisation à la caisse</t>
  </si>
  <si>
    <t>Pour enregistrer les cotisations au régime</t>
  </si>
  <si>
    <t>Écritures 3 à 6</t>
  </si>
  <si>
    <t xml:space="preserve">Écriture [5] et [7] </t>
  </si>
  <si>
    <t>Écriture 6</t>
  </si>
  <si>
    <t>Postes après écritures</t>
  </si>
  <si>
    <t>(224 000)</t>
  </si>
  <si>
    <t>Tableur du régime de retraite de la période terminée le 31 décembre 20X0</t>
  </si>
  <si>
    <t>Soldes au 1er janvier 20X0</t>
  </si>
  <si>
    <t>Soldes anticipés au 31 décembre 20X0</t>
  </si>
  <si>
    <t>Soldes réels au 31 décembre 20X0 selon l'évaluation actuarielle</t>
  </si>
  <si>
    <t>Écritures pourune comptabilisation en vertu des IFRS</t>
  </si>
  <si>
    <t>Engagements hors bilan (PCGR canadiens);  seront comptabilisés en vertu des IFRS</t>
  </si>
  <si>
    <t>Établi selon  l'IAS 19. Le Tableur PCGR est présenté pour montrer les postes affectés ainsi que les redressements</t>
  </si>
  <si>
    <r>
      <t xml:space="preserve">Le déficit qui n'a pas changé est </t>
    </r>
    <r>
      <rPr>
        <b/>
        <sz val="10"/>
        <color indexed="8"/>
        <rFont val="Calibri"/>
        <family val="2"/>
      </rPr>
      <t xml:space="preserve">entièrement </t>
    </r>
    <r>
      <rPr>
        <sz val="10"/>
        <color indexed="8"/>
        <rFont val="Calibri"/>
        <family val="2"/>
      </rPr>
      <t>comptabilisé</t>
    </r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</si>
</sst>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&quot;$&quot;_ ;_ * \(#,##0\)\ &quot;$&quot;_ ;_ * &quot;-&quot;??_)\ &quot;$&quot;_ ;_ @_ "/>
    <numFmt numFmtId="173" formatCode="#,##0\ &quot;$&quot;"/>
    <numFmt numFmtId="174" formatCode="_ * #,##0_)\ [$$-C0C]_ ;_ * \(#,##0\)\ [$$-C0C]_ ;_ * &quot;-&quot;??_)\ [$$-C0C]_ ;_ @_ "/>
    <numFmt numFmtId="175" formatCode="_ * #,##0.00_)\ [$$-C0C]_ ;_ * \(#,##0.00\)\ [$$-C0C]_ ;_ * &quot;-&quot;??_)\ [$$-C0C]_ ;_ @_ "/>
  </numFmts>
  <fonts count="24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0" fillId="23" borderId="9" applyNumberFormat="0" applyAlignment="0" applyProtection="0"/>
  </cellStyleXfs>
  <cellXfs count="92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172" fontId="1" fillId="24" borderId="11" xfId="0" applyNumberFormat="1" applyFont="1" applyFill="1" applyBorder="1" applyAlignment="1">
      <alignment vertical="center"/>
    </xf>
    <xf numFmtId="172" fontId="1" fillId="24" borderId="10" xfId="0" applyNumberFormat="1" applyFont="1" applyFill="1" applyBorder="1" applyAlignment="1">
      <alignment vertical="center"/>
    </xf>
    <xf numFmtId="172" fontId="1" fillId="24" borderId="0" xfId="0" applyNumberFormat="1" applyFont="1" applyFill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172" fontId="1" fillId="24" borderId="12" xfId="0" applyNumberFormat="1" applyFont="1" applyFill="1" applyBorder="1" applyAlignment="1">
      <alignment vertical="center"/>
    </xf>
    <xf numFmtId="172" fontId="1" fillId="24" borderId="13" xfId="0" applyNumberFormat="1" applyFont="1" applyFill="1" applyBorder="1" applyAlignment="1">
      <alignment vertical="center"/>
    </xf>
    <xf numFmtId="172" fontId="1" fillId="24" borderId="14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3" fillId="24" borderId="15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172" fontId="1" fillId="24" borderId="0" xfId="0" applyNumberFormat="1" applyFont="1" applyFill="1" applyBorder="1" applyAlignment="1">
      <alignment vertical="center"/>
    </xf>
    <xf numFmtId="172" fontId="1" fillId="24" borderId="16" xfId="0" applyNumberFormat="1" applyFont="1" applyFill="1" applyBorder="1" applyAlignment="1">
      <alignment vertical="center"/>
    </xf>
    <xf numFmtId="172" fontId="1" fillId="24" borderId="15" xfId="0" applyNumberFormat="1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17" xfId="0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172" fontId="1" fillId="24" borderId="0" xfId="0" applyNumberFormat="1" applyFont="1" applyFill="1" applyAlignment="1">
      <alignment vertical="center"/>
    </xf>
    <xf numFmtId="173" fontId="1" fillId="24" borderId="18" xfId="45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172" fontId="1" fillId="24" borderId="20" xfId="0" applyNumberFormat="1" applyFont="1" applyFill="1" applyBorder="1" applyAlignment="1">
      <alignment vertical="center"/>
    </xf>
    <xf numFmtId="173" fontId="1" fillId="24" borderId="0" xfId="45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7" fillId="24" borderId="0" xfId="0" applyFont="1" applyFill="1" applyAlignment="1">
      <alignment vertical="center" wrapText="1"/>
    </xf>
    <xf numFmtId="172" fontId="1" fillId="24" borderId="0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174" fontId="1" fillId="24" borderId="11" xfId="0" applyNumberFormat="1" applyFont="1" applyFill="1" applyBorder="1" applyAlignment="1">
      <alignment vertical="center"/>
    </xf>
    <xf numFmtId="172" fontId="1" fillId="24" borderId="11" xfId="47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2" fontId="1" fillId="0" borderId="0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2" fontId="1" fillId="0" borderId="0" xfId="47" applyNumberFormat="1" applyFont="1" applyFill="1" applyBorder="1" applyAlignment="1">
      <alignment vertical="center"/>
    </xf>
    <xf numFmtId="172" fontId="1" fillId="0" borderId="0" xfId="47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2" fontId="5" fillId="0" borderId="0" xfId="47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2" fontId="1" fillId="0" borderId="0" xfId="47" applyNumberFormat="1" applyFont="1" applyFill="1" applyBorder="1" applyAlignment="1">
      <alignment vertical="center" wrapText="1"/>
    </xf>
    <xf numFmtId="175" fontId="1" fillId="24" borderId="0" xfId="45" applyNumberFormat="1" applyFont="1" applyFill="1" applyBorder="1" applyAlignment="1">
      <alignment horizontal="center" vertical="center"/>
    </xf>
    <xf numFmtId="172" fontId="8" fillId="5" borderId="0" xfId="24" applyNumberFormat="1" applyFont="1" applyBorder="1" applyAlignment="1">
      <alignment vertical="center"/>
    </xf>
    <xf numFmtId="0" fontId="8" fillId="5" borderId="0" xfId="24" applyFont="1" applyBorder="1" applyAlignment="1">
      <alignment vertical="center" wrapText="1"/>
    </xf>
    <xf numFmtId="172" fontId="8" fillId="5" borderId="0" xfId="24" applyNumberFormat="1" applyFont="1" applyBorder="1" applyAlignment="1">
      <alignment/>
    </xf>
    <xf numFmtId="172" fontId="1" fillId="24" borderId="21" xfId="0" applyNumberFormat="1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72" fontId="1" fillId="24" borderId="23" xfId="0" applyNumberFormat="1" applyFont="1" applyFill="1" applyBorder="1" applyAlignment="1">
      <alignment horizontal="center" vertical="center"/>
    </xf>
    <xf numFmtId="172" fontId="1" fillId="24" borderId="16" xfId="0" applyNumberFormat="1" applyFont="1" applyFill="1" applyBorder="1" applyAlignment="1">
      <alignment horizontal="center" vertical="center"/>
    </xf>
    <xf numFmtId="172" fontId="1" fillId="24" borderId="21" xfId="0" applyNumberFormat="1" applyFont="1" applyFill="1" applyBorder="1" applyAlignment="1">
      <alignment horizontal="center" vertical="center"/>
    </xf>
    <xf numFmtId="172" fontId="1" fillId="24" borderId="10" xfId="0" applyNumberFormat="1" applyFont="1" applyFill="1" applyBorder="1" applyAlignment="1">
      <alignment horizontal="center" vertical="center"/>
    </xf>
    <xf numFmtId="172" fontId="1" fillId="24" borderId="20" xfId="0" applyNumberFormat="1" applyFont="1" applyFill="1" applyBorder="1" applyAlignment="1">
      <alignment horizontal="center" vertical="center"/>
    </xf>
    <xf numFmtId="172" fontId="1" fillId="24" borderId="13" xfId="0" applyNumberFormat="1" applyFont="1" applyFill="1" applyBorder="1" applyAlignment="1">
      <alignment horizontal="center" vertical="center"/>
    </xf>
    <xf numFmtId="172" fontId="1" fillId="24" borderId="23" xfId="0" applyNumberFormat="1" applyFont="1" applyFill="1" applyBorder="1" applyAlignment="1">
      <alignment horizontal="center" vertical="center"/>
    </xf>
    <xf numFmtId="172" fontId="1" fillId="24" borderId="16" xfId="0" applyNumberFormat="1" applyFont="1" applyFill="1" applyBorder="1" applyAlignment="1">
      <alignment horizontal="center" vertical="center"/>
    </xf>
    <xf numFmtId="172" fontId="1" fillId="24" borderId="0" xfId="0" applyNumberFormat="1" applyFont="1" applyFill="1" applyBorder="1" applyAlignment="1">
      <alignment horizontal="center" vertical="center"/>
    </xf>
    <xf numFmtId="172" fontId="1" fillId="24" borderId="20" xfId="0" applyNumberFormat="1" applyFont="1" applyFill="1" applyBorder="1" applyAlignment="1">
      <alignment horizontal="center" vertical="center"/>
    </xf>
    <xf numFmtId="172" fontId="1" fillId="24" borderId="13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 vertical="center" wrapText="1"/>
    </xf>
    <xf numFmtId="175" fontId="1" fillId="24" borderId="22" xfId="45" applyNumberFormat="1" applyFont="1" applyFill="1" applyBorder="1" applyAlignment="1">
      <alignment horizontal="center" vertical="center"/>
    </xf>
    <xf numFmtId="175" fontId="1" fillId="24" borderId="17" xfId="45" applyNumberFormat="1" applyFont="1" applyFill="1" applyBorder="1" applyAlignment="1">
      <alignment horizontal="center" vertical="center"/>
    </xf>
    <xf numFmtId="172" fontId="1" fillId="24" borderId="0" xfId="0" applyNumberFormat="1" applyFont="1" applyFill="1" applyBorder="1" applyAlignment="1">
      <alignment horizontal="center" vertical="center"/>
    </xf>
    <xf numFmtId="172" fontId="1" fillId="24" borderId="0" xfId="0" applyNumberFormat="1" applyFont="1" applyFill="1" applyAlignment="1">
      <alignment horizontal="center" vertical="center"/>
    </xf>
    <xf numFmtId="172" fontId="1" fillId="24" borderId="14" xfId="0" applyNumberFormat="1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172" fontId="1" fillId="24" borderId="15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3" fontId="1" fillId="24" borderId="22" xfId="47" applyNumberFormat="1" applyFont="1" applyFill="1" applyBorder="1" applyAlignment="1">
      <alignment horizontal="center" vertical="center"/>
    </xf>
    <xf numFmtId="173" fontId="1" fillId="24" borderId="17" xfId="47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24</xdr:row>
      <xdr:rowOff>95250</xdr:rowOff>
    </xdr:from>
    <xdr:to>
      <xdr:col>6</xdr:col>
      <xdr:colOff>466725</xdr:colOff>
      <xdr:row>24</xdr:row>
      <xdr:rowOff>95250</xdr:rowOff>
    </xdr:to>
    <xdr:sp>
      <xdr:nvSpPr>
        <xdr:cNvPr id="1" name="Connecteur droit avec flèche 2"/>
        <xdr:cNvSpPr>
          <a:spLocks/>
        </xdr:cNvSpPr>
      </xdr:nvSpPr>
      <xdr:spPr>
        <a:xfrm flipH="1">
          <a:off x="4352925" y="6572250"/>
          <a:ext cx="2085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104775</xdr:rowOff>
    </xdr:from>
    <xdr:to>
      <xdr:col>12</xdr:col>
      <xdr:colOff>0</xdr:colOff>
      <xdr:row>24</xdr:row>
      <xdr:rowOff>104775</xdr:rowOff>
    </xdr:to>
    <xdr:sp>
      <xdr:nvSpPr>
        <xdr:cNvPr id="2" name="Connecteur droit avec flèche 34"/>
        <xdr:cNvSpPr>
          <a:spLocks/>
        </xdr:cNvSpPr>
      </xdr:nvSpPr>
      <xdr:spPr>
        <a:xfrm>
          <a:off x="7429500" y="6581775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3"/>
  <sheetViews>
    <sheetView zoomScalePageLayoutView="0" workbookViewId="0" topLeftCell="A73">
      <selection activeCell="Q29" sqref="Q29"/>
    </sheetView>
  </sheetViews>
  <sheetFormatPr defaultColWidth="11.421875" defaultRowHeight="15"/>
  <cols>
    <col min="1" max="1" width="3.28125" style="11" customWidth="1"/>
    <col min="2" max="2" width="35.421875" style="11" customWidth="1"/>
    <col min="3" max="3" width="13.28125" style="11" bestFit="1" customWidth="1"/>
    <col min="4" max="4" width="13.140625" style="11" customWidth="1"/>
    <col min="5" max="5" width="12.7109375" style="11" bestFit="1" customWidth="1"/>
    <col min="6" max="6" width="11.7109375" style="11" bestFit="1" customWidth="1"/>
    <col min="7" max="10" width="7.28125" style="11" customWidth="1"/>
    <col min="11" max="11" width="12.7109375" style="11" bestFit="1" customWidth="1"/>
    <col min="12" max="15" width="7.28125" style="11" customWidth="1"/>
    <col min="16" max="16384" width="11.421875" style="11" customWidth="1"/>
  </cols>
  <sheetData>
    <row r="2" ht="15">
      <c r="B2" s="18" t="s">
        <v>70</v>
      </c>
    </row>
    <row r="3" ht="12.75">
      <c r="B3" s="34" t="s">
        <v>32</v>
      </c>
    </row>
    <row r="4" spans="2:15" s="19" customFormat="1" ht="18" customHeight="1">
      <c r="B4" s="20"/>
      <c r="C4" s="65" t="s">
        <v>16</v>
      </c>
      <c r="D4" s="66"/>
      <c r="E4" s="66"/>
      <c r="F4" s="67"/>
      <c r="G4" s="65"/>
      <c r="H4" s="67"/>
      <c r="I4" s="29"/>
      <c r="J4" s="30" t="s">
        <v>3</v>
      </c>
      <c r="K4" s="30"/>
      <c r="L4" s="30"/>
      <c r="M4" s="30"/>
      <c r="N4" s="30"/>
      <c r="O4" s="30"/>
    </row>
    <row r="5" spans="2:15" ht="76.5">
      <c r="B5" s="21" t="s">
        <v>0</v>
      </c>
      <c r="C5" s="22" t="s">
        <v>1</v>
      </c>
      <c r="D5" s="22" t="s">
        <v>2</v>
      </c>
      <c r="E5" s="22" t="s">
        <v>7</v>
      </c>
      <c r="F5" s="23" t="s">
        <v>13</v>
      </c>
      <c r="G5" s="68" t="s">
        <v>8</v>
      </c>
      <c r="H5" s="69"/>
      <c r="I5" s="68" t="s">
        <v>9</v>
      </c>
      <c r="J5" s="69"/>
      <c r="K5" s="22" t="s">
        <v>10</v>
      </c>
      <c r="L5" s="68" t="s">
        <v>11</v>
      </c>
      <c r="M5" s="69"/>
      <c r="N5" s="68" t="s">
        <v>12</v>
      </c>
      <c r="O5" s="87"/>
    </row>
    <row r="6" spans="2:15" ht="15">
      <c r="B6" s="1" t="s">
        <v>71</v>
      </c>
      <c r="C6" s="2"/>
      <c r="D6" s="2"/>
      <c r="E6" s="2"/>
      <c r="F6" s="3"/>
      <c r="G6" s="70">
        <v>-2000000</v>
      </c>
      <c r="H6" s="71"/>
      <c r="I6" s="76">
        <v>1500000</v>
      </c>
      <c r="J6" s="77"/>
      <c r="K6" s="2"/>
      <c r="L6" s="76"/>
      <c r="M6" s="77"/>
      <c r="N6" s="76">
        <v>500000</v>
      </c>
      <c r="O6" s="88"/>
    </row>
    <row r="7" spans="2:15" ht="25.5">
      <c r="B7" s="5" t="s">
        <v>28</v>
      </c>
      <c r="C7" s="2">
        <v>100000</v>
      </c>
      <c r="D7" s="2"/>
      <c r="E7" s="2"/>
      <c r="F7" s="3"/>
      <c r="G7" s="72">
        <v>-100000</v>
      </c>
      <c r="H7" s="73"/>
      <c r="I7" s="72"/>
      <c r="J7" s="73"/>
      <c r="K7" s="2"/>
      <c r="L7" s="63"/>
      <c r="M7" s="64"/>
      <c r="N7" s="63"/>
      <c r="O7" s="78"/>
    </row>
    <row r="8" spans="2:15" ht="12.75">
      <c r="B8" s="5" t="s">
        <v>21</v>
      </c>
      <c r="C8" s="2"/>
      <c r="D8" s="2"/>
      <c r="E8" s="2">
        <v>-150000</v>
      </c>
      <c r="F8" s="3">
        <v>35000</v>
      </c>
      <c r="G8" s="72">
        <v>-35000</v>
      </c>
      <c r="H8" s="73"/>
      <c r="I8" s="63">
        <v>150000</v>
      </c>
      <c r="J8" s="64"/>
      <c r="K8" s="2"/>
      <c r="L8" s="63"/>
      <c r="M8" s="64"/>
      <c r="N8" s="63"/>
      <c r="O8" s="78"/>
    </row>
    <row r="9" spans="2:15" ht="25.5">
      <c r="B9" s="6" t="s">
        <v>14</v>
      </c>
      <c r="C9" s="2">
        <v>137800</v>
      </c>
      <c r="D9" s="2"/>
      <c r="E9" s="2"/>
      <c r="F9" s="3"/>
      <c r="G9" s="72">
        <v>-137800</v>
      </c>
      <c r="H9" s="73"/>
      <c r="I9" s="72"/>
      <c r="J9" s="73"/>
      <c r="K9" s="2"/>
      <c r="L9" s="63"/>
      <c r="M9" s="64"/>
      <c r="N9" s="63"/>
      <c r="O9" s="78"/>
    </row>
    <row r="10" spans="2:15" ht="15" customHeight="1">
      <c r="B10" s="6" t="s">
        <v>15</v>
      </c>
      <c r="C10" s="2">
        <v>-117000</v>
      </c>
      <c r="D10" s="2"/>
      <c r="E10" s="2"/>
      <c r="F10" s="3"/>
      <c r="G10" s="63"/>
      <c r="H10" s="64"/>
      <c r="I10" s="63">
        <v>117000</v>
      </c>
      <c r="J10" s="64"/>
      <c r="K10" s="2"/>
      <c r="L10" s="63"/>
      <c r="M10" s="64"/>
      <c r="N10" s="63"/>
      <c r="O10" s="78"/>
    </row>
    <row r="11" spans="2:15" ht="38.25">
      <c r="B11" s="5" t="s">
        <v>18</v>
      </c>
      <c r="C11" s="2"/>
      <c r="D11" s="2"/>
      <c r="E11" s="2"/>
      <c r="F11" s="3"/>
      <c r="G11" s="63"/>
      <c r="H11" s="64"/>
      <c r="I11" s="72"/>
      <c r="J11" s="73"/>
      <c r="K11" s="2"/>
      <c r="L11" s="63"/>
      <c r="M11" s="64"/>
      <c r="N11" s="63"/>
      <c r="O11" s="78"/>
    </row>
    <row r="12" spans="2:15" ht="15" customHeight="1">
      <c r="B12" s="6" t="s">
        <v>4</v>
      </c>
      <c r="C12" s="2"/>
      <c r="D12" s="2"/>
      <c r="E12" s="2"/>
      <c r="F12" s="3"/>
      <c r="G12" s="72">
        <v>30000</v>
      </c>
      <c r="H12" s="73"/>
      <c r="I12" s="63">
        <v>-30000</v>
      </c>
      <c r="J12" s="64"/>
      <c r="K12" s="2"/>
      <c r="L12" s="63"/>
      <c r="M12" s="64"/>
      <c r="N12" s="63"/>
      <c r="O12" s="78"/>
    </row>
    <row r="13" spans="2:15" ht="38.25">
      <c r="B13" s="5" t="s">
        <v>18</v>
      </c>
      <c r="C13" s="2"/>
      <c r="D13" s="2"/>
      <c r="E13" s="2"/>
      <c r="F13" s="3"/>
      <c r="G13" s="63"/>
      <c r="H13" s="64"/>
      <c r="I13" s="72"/>
      <c r="J13" s="73"/>
      <c r="K13" s="2"/>
      <c r="L13" s="63"/>
      <c r="M13" s="64"/>
      <c r="N13" s="63"/>
      <c r="O13" s="78"/>
    </row>
    <row r="14" spans="2:15" ht="12.75">
      <c r="B14" s="5" t="s">
        <v>19</v>
      </c>
      <c r="C14" s="2">
        <v>41667</v>
      </c>
      <c r="D14" s="2"/>
      <c r="E14" s="2"/>
      <c r="F14" s="3"/>
      <c r="G14" s="63"/>
      <c r="H14" s="64"/>
      <c r="I14" s="72"/>
      <c r="J14" s="73"/>
      <c r="K14" s="2"/>
      <c r="L14" s="63"/>
      <c r="M14" s="64"/>
      <c r="N14" s="63">
        <v>-41667</v>
      </c>
      <c r="O14" s="85"/>
    </row>
    <row r="15" spans="2:15" ht="25.5">
      <c r="B15" s="5" t="s">
        <v>20</v>
      </c>
      <c r="C15" s="2"/>
      <c r="D15" s="2"/>
      <c r="E15" s="2"/>
      <c r="F15" s="3"/>
      <c r="G15" s="63"/>
      <c r="H15" s="64"/>
      <c r="I15" s="72"/>
      <c r="J15" s="73"/>
      <c r="K15" s="2"/>
      <c r="L15" s="63"/>
      <c r="M15" s="64"/>
      <c r="N15" s="63"/>
      <c r="O15" s="78"/>
    </row>
    <row r="16" spans="2:15" ht="12.75">
      <c r="B16" s="6"/>
      <c r="C16" s="2"/>
      <c r="D16" s="2"/>
      <c r="E16" s="2"/>
      <c r="F16" s="3"/>
      <c r="G16" s="63"/>
      <c r="H16" s="64"/>
      <c r="I16" s="72"/>
      <c r="J16" s="73"/>
      <c r="K16" s="2"/>
      <c r="L16" s="63"/>
      <c r="M16" s="64"/>
      <c r="N16" s="63"/>
      <c r="O16" s="78"/>
    </row>
    <row r="17" spans="2:15" ht="15">
      <c r="B17" s="1" t="s">
        <v>72</v>
      </c>
      <c r="C17" s="2">
        <f>SUM(C7:C16)</f>
        <v>162467</v>
      </c>
      <c r="D17" s="2"/>
      <c r="E17" s="2"/>
      <c r="F17" s="3"/>
      <c r="G17" s="63">
        <f>SUM(G6:G15)</f>
        <v>-2242800</v>
      </c>
      <c r="H17" s="64"/>
      <c r="I17" s="63">
        <f>SUM(I6:I16)</f>
        <v>1737000</v>
      </c>
      <c r="J17" s="64"/>
      <c r="K17" s="2"/>
      <c r="L17" s="63"/>
      <c r="M17" s="64"/>
      <c r="N17" s="63"/>
      <c r="O17" s="78"/>
    </row>
    <row r="18" spans="2:15" ht="12.75">
      <c r="B18" s="5" t="s">
        <v>31</v>
      </c>
      <c r="C18" s="2"/>
      <c r="D18" s="2"/>
      <c r="E18" s="2"/>
      <c r="F18" s="3"/>
      <c r="G18" s="63">
        <v>162800</v>
      </c>
      <c r="H18" s="64"/>
      <c r="I18" s="63">
        <v>119000</v>
      </c>
      <c r="J18" s="64"/>
      <c r="K18" s="2"/>
      <c r="L18" s="63">
        <v>-281800</v>
      </c>
      <c r="M18" s="64"/>
      <c r="N18" s="63"/>
      <c r="O18" s="78"/>
    </row>
    <row r="19" spans="2:15" ht="30">
      <c r="B19" s="1" t="s">
        <v>73</v>
      </c>
      <c r="C19" s="2"/>
      <c r="D19" s="2"/>
      <c r="E19" s="2"/>
      <c r="F19" s="3"/>
      <c r="G19" s="72">
        <f>G17+G18</f>
        <v>-2080000</v>
      </c>
      <c r="H19" s="73"/>
      <c r="I19" s="63">
        <f>I17+I18</f>
        <v>1856000</v>
      </c>
      <c r="J19" s="64"/>
      <c r="K19" s="2"/>
      <c r="L19" s="63"/>
      <c r="M19" s="64"/>
      <c r="N19" s="63"/>
      <c r="O19" s="78"/>
    </row>
    <row r="20" spans="2:15" ht="25.5">
      <c r="B20" s="6" t="s">
        <v>5</v>
      </c>
      <c r="C20" s="2"/>
      <c r="D20" s="2"/>
      <c r="E20" s="7"/>
      <c r="F20" s="8"/>
      <c r="G20" s="74"/>
      <c r="H20" s="75"/>
      <c r="I20" s="79"/>
      <c r="J20" s="80"/>
      <c r="K20" s="7"/>
      <c r="L20" s="74"/>
      <c r="M20" s="75"/>
      <c r="N20" s="74"/>
      <c r="O20" s="86"/>
    </row>
    <row r="21" spans="2:15" ht="15">
      <c r="B21" s="10" t="s">
        <v>62</v>
      </c>
      <c r="C21" s="7">
        <v>162467</v>
      </c>
      <c r="D21" s="7">
        <v>-47467</v>
      </c>
      <c r="E21" s="7">
        <v>-150000</v>
      </c>
      <c r="F21" s="8">
        <v>35000</v>
      </c>
      <c r="G21" s="63"/>
      <c r="H21" s="64"/>
      <c r="I21" s="63"/>
      <c r="J21" s="64"/>
      <c r="K21" s="2"/>
      <c r="L21" s="63"/>
      <c r="M21" s="64"/>
      <c r="N21" s="63"/>
      <c r="O21" s="78"/>
    </row>
    <row r="22" spans="2:15" ht="15" customHeight="1">
      <c r="B22" s="12" t="s">
        <v>22</v>
      </c>
      <c r="C22" s="15"/>
      <c r="D22" s="17">
        <v>-47467</v>
      </c>
      <c r="E22" s="15"/>
      <c r="F22" s="17"/>
      <c r="G22" s="78">
        <v>-2080000</v>
      </c>
      <c r="H22" s="64"/>
      <c r="I22" s="63">
        <v>1856000</v>
      </c>
      <c r="J22" s="64"/>
      <c r="K22" s="2"/>
      <c r="L22" s="63">
        <v>-281800</v>
      </c>
      <c r="M22" s="64"/>
      <c r="N22" s="63">
        <f>SUM(N6:O20)</f>
        <v>458333</v>
      </c>
      <c r="O22" s="85"/>
    </row>
    <row r="23" spans="2:16" ht="12.75">
      <c r="B23" s="27"/>
      <c r="C23" s="15"/>
      <c r="D23" s="15"/>
      <c r="E23" s="15"/>
      <c r="F23" s="15"/>
      <c r="G23" s="3"/>
      <c r="H23" s="31"/>
      <c r="I23" s="8"/>
      <c r="J23" s="15"/>
      <c r="K23" s="15"/>
      <c r="L23" s="3"/>
      <c r="M23" s="9"/>
      <c r="N23" s="8"/>
      <c r="O23" s="15"/>
      <c r="P23" s="4"/>
    </row>
    <row r="24" spans="2:15" ht="12.75">
      <c r="B24" s="13"/>
      <c r="C24" s="15"/>
      <c r="D24" s="15"/>
      <c r="E24" s="78" t="s">
        <v>27</v>
      </c>
      <c r="F24" s="78"/>
      <c r="G24" s="78"/>
      <c r="H24" s="16"/>
      <c r="I24" s="15"/>
      <c r="J24" s="84" t="s">
        <v>29</v>
      </c>
      <c r="K24" s="84"/>
      <c r="L24" s="84"/>
      <c r="M24" s="28"/>
      <c r="N24" s="15"/>
      <c r="O24" s="15"/>
    </row>
    <row r="25" spans="2:15" ht="15">
      <c r="B25" s="14" t="s">
        <v>6</v>
      </c>
      <c r="C25" s="15"/>
      <c r="D25" s="26">
        <v>47467</v>
      </c>
      <c r="E25" s="15"/>
      <c r="F25" s="15"/>
      <c r="H25" s="82">
        <f>+G22+I22</f>
        <v>-224000</v>
      </c>
      <c r="I25" s="83"/>
      <c r="J25" s="32"/>
      <c r="K25" s="15"/>
      <c r="L25" s="15"/>
      <c r="M25" s="90">
        <f>+N22+L22</f>
        <v>176533</v>
      </c>
      <c r="N25" s="91"/>
      <c r="O25" s="15"/>
    </row>
    <row r="26" spans="2:15" ht="12.75"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42.75" customHeight="1">
      <c r="B27" s="81" t="s">
        <v>30</v>
      </c>
      <c r="C27" s="8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5" customHeight="1">
      <c r="B29" s="24"/>
      <c r="C29" s="25" t="s">
        <v>52</v>
      </c>
      <c r="D29" s="44" t="s">
        <v>1</v>
      </c>
      <c r="E29" s="45"/>
      <c r="F29" s="45"/>
      <c r="G29" s="45"/>
      <c r="H29" s="45"/>
      <c r="I29" s="89">
        <v>162467</v>
      </c>
      <c r="J29" s="89"/>
      <c r="K29" s="45"/>
      <c r="L29" s="4"/>
      <c r="M29" s="4"/>
      <c r="N29" s="4"/>
      <c r="O29" s="4"/>
    </row>
    <row r="30" spans="2:15" ht="12.75">
      <c r="B30" s="24"/>
      <c r="C30" s="4"/>
      <c r="D30" s="45"/>
      <c r="E30" s="44" t="s">
        <v>23</v>
      </c>
      <c r="F30" s="45"/>
      <c r="G30" s="45"/>
      <c r="H30" s="45"/>
      <c r="I30" s="45"/>
      <c r="J30" s="45"/>
      <c r="K30" s="45">
        <v>162467</v>
      </c>
      <c r="L30" s="4"/>
      <c r="M30" s="4"/>
      <c r="N30" s="4"/>
      <c r="O30" s="4"/>
    </row>
    <row r="31" spans="2:15" ht="12.75">
      <c r="B31" s="24"/>
      <c r="C31" s="4"/>
      <c r="D31" s="45"/>
      <c r="E31" s="45"/>
      <c r="F31" s="45"/>
      <c r="G31" s="45"/>
      <c r="H31" s="45"/>
      <c r="I31" s="45"/>
      <c r="J31" s="45"/>
      <c r="K31" s="45"/>
      <c r="L31" s="4"/>
      <c r="M31" s="4"/>
      <c r="N31" s="4"/>
      <c r="O31" s="4"/>
    </row>
    <row r="32" spans="2:15" ht="12.75">
      <c r="B32" s="24"/>
      <c r="C32" s="4"/>
      <c r="D32" s="44" t="s">
        <v>41</v>
      </c>
      <c r="E32" s="45"/>
      <c r="F32" s="45"/>
      <c r="G32" s="45"/>
      <c r="H32" s="45"/>
      <c r="I32" s="45"/>
      <c r="J32" s="45"/>
      <c r="K32" s="45"/>
      <c r="L32" s="4"/>
      <c r="M32" s="4"/>
      <c r="N32" s="4"/>
      <c r="O32" s="4"/>
    </row>
    <row r="33" spans="2:15" ht="12.75">
      <c r="B33" s="24"/>
      <c r="C33" s="4"/>
      <c r="D33" s="45"/>
      <c r="E33" s="45"/>
      <c r="F33" s="45"/>
      <c r="G33" s="45"/>
      <c r="H33" s="45"/>
      <c r="I33" s="45"/>
      <c r="J33" s="45"/>
      <c r="K33" s="45"/>
      <c r="L33" s="4"/>
      <c r="M33" s="4"/>
      <c r="N33" s="4"/>
      <c r="O33" s="4"/>
    </row>
    <row r="34" spans="2:15" ht="15" customHeight="1">
      <c r="B34" s="24"/>
      <c r="C34" s="25" t="s">
        <v>53</v>
      </c>
      <c r="D34" s="44" t="s">
        <v>24</v>
      </c>
      <c r="E34" s="45"/>
      <c r="F34" s="45"/>
      <c r="G34" s="45"/>
      <c r="H34" s="45"/>
      <c r="I34" s="89">
        <v>35000</v>
      </c>
      <c r="J34" s="89"/>
      <c r="K34" s="45"/>
      <c r="L34" s="4"/>
      <c r="M34" s="4"/>
      <c r="N34" s="4"/>
      <c r="O34" s="4"/>
    </row>
    <row r="35" spans="2:15" ht="15" customHeight="1">
      <c r="B35" s="24"/>
      <c r="C35" s="4"/>
      <c r="D35" s="44" t="s">
        <v>25</v>
      </c>
      <c r="E35" s="45"/>
      <c r="F35" s="45"/>
      <c r="G35" s="45"/>
      <c r="H35" s="45"/>
      <c r="I35" s="89">
        <v>115000</v>
      </c>
      <c r="J35" s="89"/>
      <c r="K35" s="45"/>
      <c r="L35" s="4"/>
      <c r="M35" s="4"/>
      <c r="N35" s="4"/>
      <c r="O35" s="4"/>
    </row>
    <row r="36" spans="2:15" ht="12.75">
      <c r="B36" s="24"/>
      <c r="C36" s="4"/>
      <c r="D36" s="45"/>
      <c r="E36" s="44" t="s">
        <v>26</v>
      </c>
      <c r="F36" s="45"/>
      <c r="G36" s="45"/>
      <c r="H36" s="45"/>
      <c r="I36" s="45"/>
      <c r="J36" s="45"/>
      <c r="K36" s="45">
        <v>150000</v>
      </c>
      <c r="L36" s="4"/>
      <c r="M36" s="4"/>
      <c r="N36" s="4"/>
      <c r="O36" s="4"/>
    </row>
    <row r="37" spans="2:15" ht="12.75">
      <c r="B37" s="24"/>
      <c r="C37" s="4"/>
      <c r="D37" s="45"/>
      <c r="E37" s="45"/>
      <c r="F37" s="45"/>
      <c r="G37" s="45"/>
      <c r="H37" s="45"/>
      <c r="I37" s="45"/>
      <c r="J37" s="45"/>
      <c r="K37" s="45"/>
      <c r="L37" s="4"/>
      <c r="M37" s="4"/>
      <c r="N37" s="4"/>
      <c r="O37" s="4"/>
    </row>
    <row r="38" spans="2:11" ht="12.75">
      <c r="B38" s="24"/>
      <c r="D38" s="48" t="s">
        <v>63</v>
      </c>
      <c r="E38" s="46"/>
      <c r="F38" s="46"/>
      <c r="G38" s="46"/>
      <c r="H38" s="46"/>
      <c r="I38" s="46"/>
      <c r="J38" s="46"/>
      <c r="K38" s="46"/>
    </row>
    <row r="39" spans="2:11" ht="25.5">
      <c r="B39" s="35" t="s">
        <v>74</v>
      </c>
      <c r="D39" s="46"/>
      <c r="E39" s="46"/>
      <c r="F39" s="46"/>
      <c r="G39" s="46"/>
      <c r="H39" s="46"/>
      <c r="I39" s="46"/>
      <c r="J39" s="46"/>
      <c r="K39" s="46"/>
    </row>
    <row r="40" spans="2:11" ht="12.75">
      <c r="B40" s="49" t="s">
        <v>65</v>
      </c>
      <c r="D40" s="46"/>
      <c r="E40" s="46"/>
      <c r="F40" s="46"/>
      <c r="G40" s="46"/>
      <c r="H40" s="46"/>
      <c r="I40" s="46"/>
      <c r="J40" s="46"/>
      <c r="K40" s="46"/>
    </row>
    <row r="41" spans="3:11" ht="25.5">
      <c r="C41" s="33" t="s">
        <v>51</v>
      </c>
      <c r="D41" s="47" t="s">
        <v>33</v>
      </c>
      <c r="E41" s="48"/>
      <c r="F41" s="46"/>
      <c r="G41" s="46"/>
      <c r="H41" s="46"/>
      <c r="I41" s="46"/>
      <c r="J41" s="48" t="s">
        <v>34</v>
      </c>
      <c r="K41" s="46"/>
    </row>
    <row r="42" spans="2:11" ht="12.75">
      <c r="B42" s="24"/>
      <c r="D42" s="46"/>
      <c r="E42" s="48" t="s">
        <v>1</v>
      </c>
      <c r="F42" s="46"/>
      <c r="G42" s="46"/>
      <c r="H42" s="46"/>
      <c r="I42" s="46"/>
      <c r="J42" s="46"/>
      <c r="K42" s="48" t="s">
        <v>34</v>
      </c>
    </row>
    <row r="43" spans="2:11" ht="12.75">
      <c r="B43" s="24"/>
      <c r="D43" s="46"/>
      <c r="E43" s="46"/>
      <c r="F43" s="46"/>
      <c r="G43" s="46"/>
      <c r="H43" s="46"/>
      <c r="I43" s="46"/>
      <c r="J43" s="46"/>
      <c r="K43" s="46"/>
    </row>
    <row r="44" spans="2:11" ht="12.75">
      <c r="B44" s="24"/>
      <c r="D44" s="46"/>
      <c r="E44" s="46"/>
      <c r="F44" s="46"/>
      <c r="G44" s="46"/>
      <c r="H44" s="46"/>
      <c r="I44" s="46"/>
      <c r="J44" s="46"/>
      <c r="K44" s="46"/>
    </row>
    <row r="45" spans="2:11" ht="12.75">
      <c r="B45" s="24"/>
      <c r="D45" s="48" t="s">
        <v>35</v>
      </c>
      <c r="E45" s="46"/>
      <c r="F45" s="46"/>
      <c r="G45" s="46"/>
      <c r="H45" s="46"/>
      <c r="I45" s="46"/>
      <c r="J45" s="46"/>
      <c r="K45" s="46"/>
    </row>
    <row r="46" spans="4:11" ht="12.75">
      <c r="D46" s="46"/>
      <c r="E46" s="46"/>
      <c r="F46" s="46"/>
      <c r="G46" s="46"/>
      <c r="H46" s="46"/>
      <c r="I46" s="46"/>
      <c r="K46" s="46"/>
    </row>
    <row r="47" spans="3:11" ht="12.75">
      <c r="C47" s="33" t="s">
        <v>54</v>
      </c>
      <c r="D47" s="48" t="s">
        <v>36</v>
      </c>
      <c r="E47" s="46"/>
      <c r="F47" s="46"/>
      <c r="G47" s="46"/>
      <c r="H47" s="46"/>
      <c r="I47" s="46"/>
      <c r="J47" s="48" t="s">
        <v>37</v>
      </c>
      <c r="K47" s="46"/>
    </row>
    <row r="48" spans="4:11" ht="12.75">
      <c r="D48" s="46"/>
      <c r="E48" s="48" t="s">
        <v>33</v>
      </c>
      <c r="F48" s="46"/>
      <c r="G48" s="46"/>
      <c r="H48" s="46"/>
      <c r="I48" s="46"/>
      <c r="J48" s="46"/>
      <c r="K48" s="48" t="s">
        <v>37</v>
      </c>
    </row>
    <row r="49" spans="4:11" ht="12.75">
      <c r="D49" s="46"/>
      <c r="E49" s="46"/>
      <c r="F49" s="46"/>
      <c r="G49" s="46"/>
      <c r="H49" s="46"/>
      <c r="I49" s="46"/>
      <c r="J49" s="46"/>
      <c r="K49" s="46"/>
    </row>
    <row r="50" spans="4:11" ht="12.75">
      <c r="D50" s="48" t="s">
        <v>38</v>
      </c>
      <c r="E50" s="46"/>
      <c r="F50" s="46"/>
      <c r="G50" s="46"/>
      <c r="H50" s="46"/>
      <c r="I50" s="46"/>
      <c r="J50" s="46"/>
      <c r="K50" s="46"/>
    </row>
    <row r="51" spans="4:11" ht="12.75">
      <c r="D51" s="46"/>
      <c r="E51" s="46"/>
      <c r="F51" s="46"/>
      <c r="G51" s="46"/>
      <c r="H51" s="46"/>
      <c r="I51" s="46"/>
      <c r="J51" s="46"/>
      <c r="K51" s="46"/>
    </row>
    <row r="52" spans="4:11" ht="12.75">
      <c r="D52" s="46"/>
      <c r="E52" s="46"/>
      <c r="F52" s="46"/>
      <c r="G52" s="46"/>
      <c r="H52" s="46"/>
      <c r="I52" s="46"/>
      <c r="J52" s="46"/>
      <c r="K52" s="46"/>
    </row>
    <row r="53" spans="3:11" ht="12.75">
      <c r="C53" s="33" t="s">
        <v>55</v>
      </c>
      <c r="D53" s="48" t="s">
        <v>1</v>
      </c>
      <c r="E53" s="46"/>
      <c r="F53" s="46"/>
      <c r="G53" s="46"/>
      <c r="H53" s="46"/>
      <c r="I53" s="46"/>
      <c r="J53" s="48" t="s">
        <v>39</v>
      </c>
      <c r="K53" s="46"/>
    </row>
    <row r="54" spans="4:11" ht="12.75">
      <c r="D54" s="46"/>
      <c r="E54" s="46"/>
      <c r="F54" s="48" t="s">
        <v>40</v>
      </c>
      <c r="G54" s="46"/>
      <c r="H54" s="46"/>
      <c r="I54" s="46"/>
      <c r="J54" s="46"/>
      <c r="K54" s="48" t="s">
        <v>39</v>
      </c>
    </row>
    <row r="55" spans="4:11" ht="12.75">
      <c r="D55" s="46"/>
      <c r="E55" s="46"/>
      <c r="F55" s="46"/>
      <c r="G55" s="46"/>
      <c r="H55" s="46"/>
      <c r="I55" s="46"/>
      <c r="J55" s="46"/>
      <c r="K55" s="46"/>
    </row>
    <row r="56" spans="4:11" ht="12.75">
      <c r="D56" s="46"/>
      <c r="E56" s="46"/>
      <c r="F56" s="46"/>
      <c r="G56" s="46"/>
      <c r="H56" s="46"/>
      <c r="I56" s="46"/>
      <c r="J56" s="46"/>
      <c r="K56" s="46"/>
    </row>
    <row r="57" spans="4:11" ht="12.75">
      <c r="D57" s="48" t="s">
        <v>41</v>
      </c>
      <c r="E57" s="46"/>
      <c r="F57" s="46"/>
      <c r="G57" s="46"/>
      <c r="H57" s="46"/>
      <c r="I57" s="46"/>
      <c r="J57" s="46"/>
      <c r="K57" s="46"/>
    </row>
    <row r="58" spans="4:11" ht="12.75">
      <c r="D58" s="46"/>
      <c r="E58" s="46"/>
      <c r="F58" s="46"/>
      <c r="G58" s="46"/>
      <c r="H58" s="46"/>
      <c r="I58" s="46"/>
      <c r="J58" s="46"/>
      <c r="K58" s="46"/>
    </row>
    <row r="59" spans="4:11" ht="12.75">
      <c r="D59" s="46"/>
      <c r="E59" s="46"/>
      <c r="F59" s="46"/>
      <c r="G59" s="46"/>
      <c r="H59" s="46"/>
      <c r="I59" s="46"/>
      <c r="J59" s="46"/>
      <c r="K59" s="46"/>
    </row>
    <row r="60" spans="3:11" ht="12.75">
      <c r="C60" s="33" t="s">
        <v>56</v>
      </c>
      <c r="D60" s="48" t="s">
        <v>11</v>
      </c>
      <c r="E60" s="48"/>
      <c r="F60" s="46"/>
      <c r="G60" s="46"/>
      <c r="H60" s="46"/>
      <c r="I60" s="46"/>
      <c r="J60" s="48" t="s">
        <v>46</v>
      </c>
      <c r="K60" s="46"/>
    </row>
    <row r="61" spans="4:11" ht="12.75">
      <c r="D61" s="46"/>
      <c r="E61" s="48" t="s">
        <v>36</v>
      </c>
      <c r="F61" s="46"/>
      <c r="G61" s="46"/>
      <c r="H61" s="46"/>
      <c r="I61" s="46"/>
      <c r="J61" s="46"/>
      <c r="K61" s="48" t="s">
        <v>46</v>
      </c>
    </row>
    <row r="62" spans="4:11" ht="12.75">
      <c r="D62" s="46"/>
      <c r="E62" s="46"/>
      <c r="F62" s="46"/>
      <c r="G62" s="46"/>
      <c r="H62" s="46"/>
      <c r="I62" s="46"/>
      <c r="J62" s="46"/>
      <c r="K62" s="46"/>
    </row>
    <row r="63" spans="4:11" ht="12.75">
      <c r="D63" s="48" t="s">
        <v>47</v>
      </c>
      <c r="E63" s="46"/>
      <c r="F63" s="46"/>
      <c r="G63" s="46"/>
      <c r="H63" s="46"/>
      <c r="I63" s="46"/>
      <c r="J63" s="46"/>
      <c r="K63" s="46"/>
    </row>
    <row r="65" spans="3:11" ht="12.75">
      <c r="C65" s="33"/>
      <c r="K65" s="46"/>
    </row>
    <row r="67" spans="3:11" ht="12.75">
      <c r="C67" s="33" t="s">
        <v>59</v>
      </c>
      <c r="D67" s="48" t="s">
        <v>40</v>
      </c>
      <c r="E67" s="46"/>
      <c r="F67" s="46"/>
      <c r="G67" s="46"/>
      <c r="H67" s="46"/>
      <c r="I67" s="46"/>
      <c r="J67" s="48" t="s">
        <v>42</v>
      </c>
      <c r="K67" s="46"/>
    </row>
    <row r="68" spans="4:11" ht="12.75">
      <c r="D68" s="46"/>
      <c r="E68" s="46"/>
      <c r="F68" s="46"/>
      <c r="G68" s="46"/>
      <c r="H68" s="46"/>
      <c r="I68" s="46"/>
      <c r="J68" s="46"/>
      <c r="K68" s="46"/>
    </row>
    <row r="69" spans="4:11" ht="12.75">
      <c r="D69" s="48" t="s">
        <v>24</v>
      </c>
      <c r="E69" s="46"/>
      <c r="F69" s="46"/>
      <c r="G69" s="46"/>
      <c r="H69" s="46"/>
      <c r="I69" s="46"/>
      <c r="J69" s="48" t="s">
        <v>43</v>
      </c>
      <c r="K69" s="46"/>
    </row>
    <row r="70" spans="4:11" ht="12.75">
      <c r="D70" s="46"/>
      <c r="E70" s="48" t="s">
        <v>44</v>
      </c>
      <c r="F70" s="46"/>
      <c r="G70" s="46"/>
      <c r="H70" s="46"/>
      <c r="I70" s="46"/>
      <c r="J70" s="46"/>
      <c r="K70" s="48" t="s">
        <v>45</v>
      </c>
    </row>
    <row r="71" spans="4:11" ht="12.75">
      <c r="D71" s="46"/>
      <c r="E71" s="46"/>
      <c r="F71" s="46"/>
      <c r="G71" s="46"/>
      <c r="H71" s="46"/>
      <c r="I71" s="46"/>
      <c r="J71" s="46"/>
      <c r="K71" s="46"/>
    </row>
    <row r="72" spans="4:11" ht="12.75">
      <c r="D72" s="48" t="s">
        <v>64</v>
      </c>
      <c r="E72" s="48"/>
      <c r="F72" s="46"/>
      <c r="G72" s="46"/>
      <c r="H72" s="46"/>
      <c r="I72" s="46"/>
      <c r="J72" s="46"/>
      <c r="K72" s="46"/>
    </row>
    <row r="73" spans="4:11" ht="12.75">
      <c r="D73" s="48"/>
      <c r="E73" s="46"/>
      <c r="F73" s="46"/>
      <c r="G73" s="46"/>
      <c r="H73" s="46"/>
      <c r="I73" s="46"/>
      <c r="J73" s="46"/>
      <c r="K73" s="46"/>
    </row>
  </sheetData>
  <sheetProtection/>
  <mergeCells count="82">
    <mergeCell ref="I34:J34"/>
    <mergeCell ref="I35:J35"/>
    <mergeCell ref="L21:M21"/>
    <mergeCell ref="I29:J29"/>
    <mergeCell ref="L22:M22"/>
    <mergeCell ref="M25:N25"/>
    <mergeCell ref="I22:J22"/>
    <mergeCell ref="I21:J21"/>
    <mergeCell ref="N21:O21"/>
    <mergeCell ref="N22:O22"/>
    <mergeCell ref="L5:M5"/>
    <mergeCell ref="L12:M12"/>
    <mergeCell ref="L13:M13"/>
    <mergeCell ref="L14:M14"/>
    <mergeCell ref="L11:M11"/>
    <mergeCell ref="N12:O12"/>
    <mergeCell ref="N13:O13"/>
    <mergeCell ref="L6:M6"/>
    <mergeCell ref="L7:M7"/>
    <mergeCell ref="L8:M8"/>
    <mergeCell ref="L9:M9"/>
    <mergeCell ref="N10:O10"/>
    <mergeCell ref="N9:O9"/>
    <mergeCell ref="N11:O11"/>
    <mergeCell ref="L10:M10"/>
    <mergeCell ref="N5:O5"/>
    <mergeCell ref="N6:O6"/>
    <mergeCell ref="N7:O7"/>
    <mergeCell ref="N8:O8"/>
    <mergeCell ref="N14:O14"/>
    <mergeCell ref="G18:H18"/>
    <mergeCell ref="G19:H19"/>
    <mergeCell ref="N20:O20"/>
    <mergeCell ref="L19:M19"/>
    <mergeCell ref="L20:M20"/>
    <mergeCell ref="L18:M18"/>
    <mergeCell ref="N19:O19"/>
    <mergeCell ref="N16:O16"/>
    <mergeCell ref="N17:O17"/>
    <mergeCell ref="N18:O18"/>
    <mergeCell ref="N15:O15"/>
    <mergeCell ref="L15:M15"/>
    <mergeCell ref="L16:M16"/>
    <mergeCell ref="L17:M17"/>
    <mergeCell ref="G22:H22"/>
    <mergeCell ref="I20:J20"/>
    <mergeCell ref="G17:H17"/>
    <mergeCell ref="B27:C27"/>
    <mergeCell ref="H25:I25"/>
    <mergeCell ref="E24:G24"/>
    <mergeCell ref="J24:L24"/>
    <mergeCell ref="I17:J17"/>
    <mergeCell ref="I18:J18"/>
    <mergeCell ref="G9:H9"/>
    <mergeCell ref="I8:J8"/>
    <mergeCell ref="G15:H15"/>
    <mergeCell ref="G21:H21"/>
    <mergeCell ref="I10:J10"/>
    <mergeCell ref="I12:J12"/>
    <mergeCell ref="I16:J16"/>
    <mergeCell ref="I13:J13"/>
    <mergeCell ref="I14:J14"/>
    <mergeCell ref="I11:J11"/>
    <mergeCell ref="I5:J5"/>
    <mergeCell ref="I6:J6"/>
    <mergeCell ref="I7:J7"/>
    <mergeCell ref="I9:J9"/>
    <mergeCell ref="G11:H11"/>
    <mergeCell ref="G16:H16"/>
    <mergeCell ref="G20:H20"/>
    <mergeCell ref="I19:J19"/>
    <mergeCell ref="I15:J15"/>
    <mergeCell ref="G13:H13"/>
    <mergeCell ref="G14:H14"/>
    <mergeCell ref="C4:F4"/>
    <mergeCell ref="G5:H5"/>
    <mergeCell ref="G6:H6"/>
    <mergeCell ref="G7:H7"/>
    <mergeCell ref="G8:H8"/>
    <mergeCell ref="G4:H4"/>
    <mergeCell ref="G12:H12"/>
    <mergeCell ref="G10:H10"/>
  </mergeCells>
  <printOptions/>
  <pageMargins left="0.2755905511811024" right="0.1968503937007874" top="0.7874015748031497" bottom="0.4330708661417323" header="0.4330708661417323" footer="0.15748031496062992"/>
  <pageSetup horizontalDpi="600" verticalDpi="600" orientation="landscape" scale="85" r:id="rId2"/>
  <headerFooter alignWithMargins="0">
    <oddFooter>&amp;L&amp;F&amp;C&amp;D&amp;R&amp;P de &amp;N</oddFooter>
  </headerFooter>
  <rowBreaks count="1" manualBreakCount="1">
    <brk id="28" min="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5"/>
  <sheetViews>
    <sheetView tabSelected="1" zoomScale="90" zoomScaleNormal="90" zoomScalePageLayoutView="0" workbookViewId="0" topLeftCell="A20">
      <selection activeCell="E51" sqref="E51"/>
    </sheetView>
  </sheetViews>
  <sheetFormatPr defaultColWidth="11.421875" defaultRowHeight="15"/>
  <cols>
    <col min="1" max="1" width="3.28125" style="11" customWidth="1"/>
    <col min="2" max="2" width="34.28125" style="11" customWidth="1"/>
    <col min="3" max="3" width="13.421875" style="11" bestFit="1" customWidth="1"/>
    <col min="4" max="4" width="13.140625" style="11" customWidth="1"/>
    <col min="5" max="5" width="13.28125" style="11" bestFit="1" customWidth="1"/>
    <col min="6" max="6" width="11.8515625" style="11" bestFit="1" customWidth="1"/>
    <col min="7" max="7" width="8.421875" style="11" customWidth="1"/>
    <col min="8" max="8" width="8.8515625" style="11" customWidth="1"/>
    <col min="9" max="9" width="10.28125" style="11" bestFit="1" customWidth="1"/>
    <col min="10" max="10" width="10.57421875" style="11" customWidth="1"/>
    <col min="11" max="11" width="12.7109375" style="11" bestFit="1" customWidth="1"/>
    <col min="12" max="12" width="7.28125" style="11" customWidth="1"/>
    <col min="13" max="13" width="10.8515625" style="11" customWidth="1"/>
    <col min="14" max="14" width="7.28125" style="11" customWidth="1"/>
    <col min="15" max="15" width="13.28125" style="11" bestFit="1" customWidth="1"/>
    <col min="16" max="16" width="16.28125" style="11" customWidth="1"/>
    <col min="17" max="16384" width="11.421875" style="11" customWidth="1"/>
  </cols>
  <sheetData>
    <row r="2" ht="15">
      <c r="B2" s="18" t="s">
        <v>70</v>
      </c>
    </row>
    <row r="3" spans="2:16" ht="12.75">
      <c r="B3" s="34" t="s">
        <v>76</v>
      </c>
      <c r="P3" s="38"/>
    </row>
    <row r="4" spans="2:16" s="19" customFormat="1" ht="18" customHeight="1">
      <c r="B4" s="20"/>
      <c r="C4" s="65" t="s">
        <v>16</v>
      </c>
      <c r="D4" s="66"/>
      <c r="E4" s="66"/>
      <c r="F4" s="67"/>
      <c r="G4" s="65"/>
      <c r="H4" s="67"/>
      <c r="I4" s="29"/>
      <c r="J4" s="30" t="s">
        <v>75</v>
      </c>
      <c r="K4" s="30"/>
      <c r="L4" s="30"/>
      <c r="M4" s="30"/>
      <c r="N4" s="30"/>
      <c r="O4" s="30"/>
      <c r="P4" s="37"/>
    </row>
    <row r="5" spans="2:16" ht="76.5">
      <c r="B5" s="21" t="s">
        <v>0</v>
      </c>
      <c r="C5" s="22" t="s">
        <v>1</v>
      </c>
      <c r="D5" s="22" t="s">
        <v>2</v>
      </c>
      <c r="E5" s="22" t="s">
        <v>7</v>
      </c>
      <c r="F5" s="23" t="s">
        <v>13</v>
      </c>
      <c r="G5" s="68" t="s">
        <v>8</v>
      </c>
      <c r="H5" s="69"/>
      <c r="I5" s="68" t="s">
        <v>9</v>
      </c>
      <c r="J5" s="69"/>
      <c r="K5" s="22" t="s">
        <v>10</v>
      </c>
      <c r="L5" s="68" t="s">
        <v>11</v>
      </c>
      <c r="M5" s="69"/>
      <c r="N5" s="68" t="s">
        <v>12</v>
      </c>
      <c r="O5" s="69"/>
      <c r="P5" s="40" t="s">
        <v>17</v>
      </c>
    </row>
    <row r="6" spans="2:16" ht="15">
      <c r="B6" s="1" t="s">
        <v>71</v>
      </c>
      <c r="C6" s="2"/>
      <c r="D6" s="2"/>
      <c r="E6" s="2"/>
      <c r="F6" s="3"/>
      <c r="G6" s="70">
        <v>-2000000</v>
      </c>
      <c r="H6" s="71"/>
      <c r="I6" s="76">
        <v>1500000</v>
      </c>
      <c r="J6" s="77"/>
      <c r="K6" s="2"/>
      <c r="L6" s="76"/>
      <c r="M6" s="77"/>
      <c r="N6" s="70">
        <v>500000</v>
      </c>
      <c r="O6" s="77"/>
      <c r="P6" s="42"/>
    </row>
    <row r="7" spans="2:16" ht="25.5">
      <c r="B7" s="5" t="s">
        <v>28</v>
      </c>
      <c r="C7" s="2">
        <v>100000</v>
      </c>
      <c r="D7" s="2"/>
      <c r="E7" s="2"/>
      <c r="F7" s="3"/>
      <c r="G7" s="72">
        <v>-100000</v>
      </c>
      <c r="H7" s="73"/>
      <c r="I7" s="72"/>
      <c r="J7" s="73"/>
      <c r="K7" s="2"/>
      <c r="L7" s="63"/>
      <c r="M7" s="64"/>
      <c r="N7" s="63"/>
      <c r="O7" s="64"/>
      <c r="P7" s="39"/>
    </row>
    <row r="8" spans="2:16" ht="12.75">
      <c r="B8" s="5" t="s">
        <v>21</v>
      </c>
      <c r="C8" s="2"/>
      <c r="D8" s="2"/>
      <c r="E8" s="2">
        <v>-150000</v>
      </c>
      <c r="F8" s="3">
        <v>35000</v>
      </c>
      <c r="G8" s="72">
        <v>-35000</v>
      </c>
      <c r="H8" s="73"/>
      <c r="I8" s="63">
        <v>150000</v>
      </c>
      <c r="J8" s="64"/>
      <c r="K8" s="2"/>
      <c r="L8" s="63"/>
      <c r="M8" s="64"/>
      <c r="N8" s="63"/>
      <c r="O8" s="64"/>
      <c r="P8" s="39"/>
    </row>
    <row r="9" spans="2:16" ht="25.5">
      <c r="B9" s="6" t="s">
        <v>14</v>
      </c>
      <c r="C9" s="2">
        <v>137800</v>
      </c>
      <c r="D9" s="2"/>
      <c r="E9" s="2"/>
      <c r="F9" s="3"/>
      <c r="G9" s="72">
        <v>-137800</v>
      </c>
      <c r="H9" s="73"/>
      <c r="I9" s="72"/>
      <c r="J9" s="73"/>
      <c r="K9" s="2"/>
      <c r="L9" s="63"/>
      <c r="M9" s="64"/>
      <c r="N9" s="63"/>
      <c r="O9" s="64"/>
      <c r="P9" s="39"/>
    </row>
    <row r="10" spans="2:16" ht="15" customHeight="1">
      <c r="B10" s="6" t="s">
        <v>15</v>
      </c>
      <c r="C10" s="2">
        <v>-117000</v>
      </c>
      <c r="D10" s="2"/>
      <c r="E10" s="2"/>
      <c r="F10" s="3"/>
      <c r="G10" s="63"/>
      <c r="H10" s="64"/>
      <c r="I10" s="63">
        <v>117000</v>
      </c>
      <c r="J10" s="64"/>
      <c r="K10" s="2"/>
      <c r="L10" s="63"/>
      <c r="M10" s="64"/>
      <c r="N10" s="63"/>
      <c r="O10" s="64"/>
      <c r="P10" s="39"/>
    </row>
    <row r="11" spans="2:16" ht="38.25">
      <c r="B11" s="5" t="s">
        <v>18</v>
      </c>
      <c r="C11" s="2"/>
      <c r="D11" s="2"/>
      <c r="E11" s="2"/>
      <c r="F11" s="3"/>
      <c r="G11" s="63"/>
      <c r="H11" s="64"/>
      <c r="I11" s="72"/>
      <c r="J11" s="73"/>
      <c r="K11" s="2"/>
      <c r="L11" s="63"/>
      <c r="M11" s="64"/>
      <c r="N11" s="63"/>
      <c r="O11" s="64"/>
      <c r="P11" s="39"/>
    </row>
    <row r="12" spans="2:16" ht="15" customHeight="1">
      <c r="B12" s="6" t="s">
        <v>4</v>
      </c>
      <c r="C12" s="2"/>
      <c r="D12" s="2"/>
      <c r="E12" s="2"/>
      <c r="F12" s="3"/>
      <c r="G12" s="72">
        <v>30000</v>
      </c>
      <c r="H12" s="73"/>
      <c r="I12" s="63">
        <v>-30000</v>
      </c>
      <c r="J12" s="64"/>
      <c r="K12" s="2"/>
      <c r="L12" s="63"/>
      <c r="M12" s="64"/>
      <c r="N12" s="63"/>
      <c r="O12" s="64"/>
      <c r="P12" s="39"/>
    </row>
    <row r="13" spans="2:16" ht="38.25">
      <c r="B13" s="5" t="s">
        <v>18</v>
      </c>
      <c r="C13" s="2"/>
      <c r="D13" s="2"/>
      <c r="E13" s="2"/>
      <c r="F13" s="3"/>
      <c r="G13" s="63"/>
      <c r="H13" s="64"/>
      <c r="I13" s="72"/>
      <c r="J13" s="73"/>
      <c r="K13" s="2"/>
      <c r="L13" s="63"/>
      <c r="M13" s="64"/>
      <c r="N13" s="63"/>
      <c r="O13" s="64"/>
      <c r="P13" s="39"/>
    </row>
    <row r="14" spans="2:16" ht="12.75">
      <c r="B14" s="5" t="s">
        <v>19</v>
      </c>
      <c r="C14" s="2">
        <v>41467</v>
      </c>
      <c r="D14" s="2"/>
      <c r="E14" s="2"/>
      <c r="F14" s="3"/>
      <c r="G14" s="63"/>
      <c r="H14" s="64"/>
      <c r="I14" s="72"/>
      <c r="J14" s="73"/>
      <c r="K14" s="2"/>
      <c r="L14" s="63"/>
      <c r="M14" s="64"/>
      <c r="N14" s="63">
        <v>-41467</v>
      </c>
      <c r="O14" s="64"/>
      <c r="P14" s="39"/>
    </row>
    <row r="15" spans="2:16" ht="25.5">
      <c r="B15" s="5" t="s">
        <v>20</v>
      </c>
      <c r="C15" s="2"/>
      <c r="D15" s="2"/>
      <c r="E15" s="2"/>
      <c r="F15" s="3"/>
      <c r="G15" s="63"/>
      <c r="H15" s="64"/>
      <c r="I15" s="72"/>
      <c r="J15" s="73"/>
      <c r="K15" s="2"/>
      <c r="L15" s="63"/>
      <c r="M15" s="64"/>
      <c r="N15" s="63"/>
      <c r="O15" s="64"/>
      <c r="P15" s="39"/>
    </row>
    <row r="16" spans="2:16" ht="12.75">
      <c r="B16" s="6"/>
      <c r="C16" s="2"/>
      <c r="D16" s="2"/>
      <c r="E16" s="2"/>
      <c r="F16" s="3"/>
      <c r="G16" s="63"/>
      <c r="H16" s="64"/>
      <c r="I16" s="72"/>
      <c r="J16" s="73"/>
      <c r="K16" s="2"/>
      <c r="L16" s="63"/>
      <c r="M16" s="64"/>
      <c r="N16" s="63"/>
      <c r="O16" s="64"/>
      <c r="P16" s="39"/>
    </row>
    <row r="17" spans="2:16" ht="30">
      <c r="B17" s="1" t="s">
        <v>72</v>
      </c>
      <c r="C17" s="2">
        <f>SUM(C7:C16)</f>
        <v>162267</v>
      </c>
      <c r="D17" s="2"/>
      <c r="E17" s="2"/>
      <c r="F17" s="3"/>
      <c r="G17" s="63">
        <f>SUM(G6:G15)</f>
        <v>-2242800</v>
      </c>
      <c r="H17" s="64"/>
      <c r="I17" s="63">
        <f>SUM(I6:I16)</f>
        <v>1737000</v>
      </c>
      <c r="J17" s="64"/>
      <c r="K17" s="2"/>
      <c r="L17" s="63"/>
      <c r="M17" s="64"/>
      <c r="N17" s="63"/>
      <c r="O17" s="64"/>
      <c r="P17" s="39"/>
    </row>
    <row r="18" spans="2:16" ht="25.5">
      <c r="B18" s="5" t="s">
        <v>31</v>
      </c>
      <c r="C18" s="2"/>
      <c r="D18" s="2"/>
      <c r="E18" s="2"/>
      <c r="F18" s="3"/>
      <c r="G18" s="63">
        <v>162800</v>
      </c>
      <c r="H18" s="64"/>
      <c r="I18" s="63">
        <v>119000</v>
      </c>
      <c r="J18" s="64"/>
      <c r="K18" s="2"/>
      <c r="L18" s="63">
        <v>-281800</v>
      </c>
      <c r="M18" s="64"/>
      <c r="N18" s="63"/>
      <c r="O18" s="64"/>
      <c r="P18" s="43"/>
    </row>
    <row r="19" spans="2:16" ht="30">
      <c r="B19" s="1" t="s">
        <v>73</v>
      </c>
      <c r="C19" s="2"/>
      <c r="D19" s="2"/>
      <c r="E19" s="2"/>
      <c r="F19" s="3"/>
      <c r="G19" s="72">
        <f>G17+G18</f>
        <v>-2080000</v>
      </c>
      <c r="H19" s="73"/>
      <c r="I19" s="63">
        <f>I17+I18</f>
        <v>1856000</v>
      </c>
      <c r="J19" s="64"/>
      <c r="K19" s="2"/>
      <c r="L19" s="63"/>
      <c r="M19" s="64"/>
      <c r="N19" s="63"/>
      <c r="O19" s="64"/>
      <c r="P19" s="39"/>
    </row>
    <row r="20" spans="2:16" ht="25.5">
      <c r="B20" s="6" t="s">
        <v>5</v>
      </c>
      <c r="C20" s="2"/>
      <c r="D20" s="2"/>
      <c r="E20" s="7"/>
      <c r="F20" s="8"/>
      <c r="G20" s="74"/>
      <c r="H20" s="75"/>
      <c r="I20" s="79"/>
      <c r="J20" s="80"/>
      <c r="K20" s="7"/>
      <c r="L20" s="74"/>
      <c r="M20" s="75"/>
      <c r="N20" s="74"/>
      <c r="O20" s="75"/>
      <c r="P20" s="41"/>
    </row>
    <row r="21" spans="2:16" ht="15">
      <c r="B21" s="10"/>
      <c r="C21" s="7">
        <v>162267</v>
      </c>
      <c r="D21" s="7">
        <v>-47467</v>
      </c>
      <c r="E21" s="7">
        <v>-150000</v>
      </c>
      <c r="F21" s="8">
        <v>35000</v>
      </c>
      <c r="G21" s="63"/>
      <c r="H21" s="64"/>
      <c r="I21" s="63"/>
      <c r="J21" s="64"/>
      <c r="K21" s="2"/>
      <c r="L21" s="63"/>
      <c r="M21" s="64"/>
      <c r="N21" s="63"/>
      <c r="O21" s="64"/>
      <c r="P21" s="39"/>
    </row>
    <row r="22" spans="2:16" ht="15" customHeight="1">
      <c r="B22" s="12"/>
      <c r="C22" s="15"/>
      <c r="D22" s="17"/>
      <c r="E22" s="15"/>
      <c r="F22" s="17"/>
      <c r="G22" s="78">
        <v>-2080000</v>
      </c>
      <c r="H22" s="64"/>
      <c r="I22" s="63">
        <v>1856000</v>
      </c>
      <c r="J22" s="64"/>
      <c r="K22" s="2"/>
      <c r="L22" s="63">
        <v>-281800</v>
      </c>
      <c r="M22" s="64"/>
      <c r="N22" s="63">
        <f>SUM(N6:N20)</f>
        <v>458533</v>
      </c>
      <c r="O22" s="64"/>
      <c r="P22" s="39"/>
    </row>
    <row r="23" spans="2:16" ht="12.75">
      <c r="B23" s="27"/>
      <c r="C23" s="15"/>
      <c r="D23" s="15"/>
      <c r="E23" s="15"/>
      <c r="F23" s="15"/>
      <c r="G23" s="36"/>
      <c r="H23" s="31"/>
      <c r="I23" s="8"/>
      <c r="J23" s="4"/>
      <c r="K23" s="4"/>
      <c r="L23" s="4"/>
      <c r="M23" s="4"/>
      <c r="N23" s="4"/>
      <c r="O23" s="4"/>
      <c r="P23" s="4"/>
    </row>
    <row r="24" spans="2:15" ht="12.75">
      <c r="B24" s="13"/>
      <c r="C24" s="15"/>
      <c r="D24" s="15"/>
      <c r="E24" s="36"/>
      <c r="F24" s="36"/>
      <c r="G24" s="4"/>
      <c r="H24" s="16"/>
      <c r="I24" s="15"/>
      <c r="J24" s="4"/>
      <c r="K24" s="4"/>
      <c r="L24" s="4"/>
      <c r="M24" s="4"/>
      <c r="N24" s="4"/>
      <c r="O24" s="4"/>
    </row>
    <row r="25" spans="2:9" ht="12.75">
      <c r="B25" s="34" t="s">
        <v>6</v>
      </c>
      <c r="H25" s="82">
        <f>+G22+I22</f>
        <v>-224000</v>
      </c>
      <c r="I25" s="83"/>
    </row>
    <row r="26" spans="2:9" ht="12.75">
      <c r="B26" s="34"/>
      <c r="H26" s="59"/>
      <c r="I26" s="59"/>
    </row>
    <row r="28" spans="2:16" ht="15">
      <c r="B28" s="20"/>
      <c r="C28" s="65" t="s">
        <v>16</v>
      </c>
      <c r="D28" s="66"/>
      <c r="E28" s="66"/>
      <c r="F28" s="67"/>
      <c r="G28" s="65"/>
      <c r="H28" s="67"/>
      <c r="I28" s="29"/>
      <c r="J28" s="30" t="s">
        <v>61</v>
      </c>
      <c r="K28" s="30"/>
      <c r="L28" s="30"/>
      <c r="M28" s="30"/>
      <c r="N28" s="30"/>
      <c r="O28" s="30"/>
      <c r="P28" s="37"/>
    </row>
    <row r="29" spans="2:16" ht="76.5">
      <c r="B29" s="21" t="s">
        <v>0</v>
      </c>
      <c r="C29" s="22" t="s">
        <v>1</v>
      </c>
      <c r="D29" s="22" t="s">
        <v>2</v>
      </c>
      <c r="E29" s="22" t="s">
        <v>7</v>
      </c>
      <c r="F29" s="23" t="s">
        <v>13</v>
      </c>
      <c r="G29" s="68" t="s">
        <v>8</v>
      </c>
      <c r="H29" s="69"/>
      <c r="I29" s="68" t="s">
        <v>9</v>
      </c>
      <c r="J29" s="69"/>
      <c r="K29" s="22" t="s">
        <v>10</v>
      </c>
      <c r="L29" s="68" t="s">
        <v>11</v>
      </c>
      <c r="M29" s="69"/>
      <c r="N29" s="68" t="s">
        <v>12</v>
      </c>
      <c r="O29" s="69"/>
      <c r="P29" s="40" t="s">
        <v>17</v>
      </c>
    </row>
    <row r="30" spans="2:16" ht="12.75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2.7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2.75">
      <c r="B32" s="52" t="s">
        <v>57</v>
      </c>
      <c r="C32" s="53">
        <v>-41467</v>
      </c>
      <c r="D32" s="51"/>
      <c r="E32" s="51"/>
      <c r="F32" s="51"/>
      <c r="G32" s="51"/>
      <c r="H32" s="51"/>
      <c r="I32" s="51"/>
      <c r="J32" s="54"/>
      <c r="K32" s="51"/>
      <c r="L32" s="51"/>
      <c r="M32" s="51"/>
      <c r="N32" s="51"/>
      <c r="O32" s="51">
        <v>41467</v>
      </c>
      <c r="P32" s="51"/>
    </row>
    <row r="33" spans="2:16" ht="12.75">
      <c r="B33" s="55" t="s">
        <v>58</v>
      </c>
      <c r="C33" s="5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>
        <v>-500000</v>
      </c>
      <c r="P33" s="51">
        <v>500000</v>
      </c>
    </row>
    <row r="34" spans="2:16" ht="12.75">
      <c r="B34" s="55" t="s">
        <v>66</v>
      </c>
      <c r="C34" s="51">
        <v>120800</v>
      </c>
      <c r="D34" s="51">
        <v>-5800</v>
      </c>
      <c r="E34" s="51">
        <v>-150000</v>
      </c>
      <c r="F34" s="51">
        <v>35000</v>
      </c>
      <c r="G34" s="51"/>
      <c r="H34" s="51"/>
      <c r="I34" s="54"/>
      <c r="J34" s="51"/>
      <c r="K34" s="51"/>
      <c r="L34" s="51"/>
      <c r="M34" s="51"/>
      <c r="N34" s="51"/>
      <c r="O34" s="51"/>
      <c r="P34" s="51"/>
    </row>
    <row r="35" spans="2:16" ht="15" customHeight="1">
      <c r="B35" s="52" t="s">
        <v>67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>
        <v>281800</v>
      </c>
      <c r="N35" s="51"/>
      <c r="O35" s="51"/>
      <c r="P35" s="51">
        <v>-281800</v>
      </c>
    </row>
    <row r="36" spans="2:16" ht="12.75">
      <c r="B36" s="52"/>
      <c r="C36" s="51"/>
      <c r="D36" s="53"/>
      <c r="E36" s="51"/>
      <c r="F36" s="51"/>
      <c r="G36" s="51"/>
      <c r="H36" s="51"/>
      <c r="I36" s="51"/>
      <c r="J36" s="54"/>
      <c r="K36" s="51"/>
      <c r="L36" s="51"/>
      <c r="M36" s="51"/>
      <c r="N36" s="51"/>
      <c r="O36" s="51"/>
      <c r="P36" s="51"/>
    </row>
    <row r="37" spans="2:16" ht="15" customHeight="1">
      <c r="B37" s="61" t="s">
        <v>68</v>
      </c>
      <c r="C37" s="60">
        <v>120800</v>
      </c>
      <c r="D37" s="60">
        <v>-5800</v>
      </c>
      <c r="E37" s="60">
        <v>-150000</v>
      </c>
      <c r="F37" s="60">
        <v>35000</v>
      </c>
      <c r="G37" s="60"/>
      <c r="H37" s="60"/>
      <c r="I37" s="60" t="s">
        <v>69</v>
      </c>
      <c r="J37" s="60"/>
      <c r="K37" s="60"/>
      <c r="L37" s="60"/>
      <c r="M37" s="60">
        <v>0</v>
      </c>
      <c r="N37" s="60"/>
      <c r="O37" s="60">
        <v>0</v>
      </c>
      <c r="P37" s="62">
        <v>218200</v>
      </c>
    </row>
    <row r="38" spans="2:16" ht="12.75">
      <c r="B38" s="52"/>
      <c r="C38" s="51"/>
      <c r="D38" s="51"/>
      <c r="E38" s="53"/>
      <c r="F38" s="51"/>
      <c r="G38" s="51"/>
      <c r="H38" s="51"/>
      <c r="I38" s="51"/>
      <c r="J38" s="53"/>
      <c r="K38" s="51"/>
      <c r="L38" s="51"/>
      <c r="M38" s="51"/>
      <c r="N38" s="51"/>
      <c r="O38" s="51"/>
      <c r="P38" s="51"/>
    </row>
    <row r="39" spans="2:16" ht="12.75">
      <c r="B39" s="5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2.75">
      <c r="B40" s="52" t="s">
        <v>48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12.75">
      <c r="B41" s="57"/>
      <c r="C41" s="51"/>
      <c r="D41" s="51"/>
      <c r="E41" s="51"/>
      <c r="F41" s="51"/>
      <c r="G41" s="51"/>
      <c r="H41" s="51"/>
      <c r="I41" s="51"/>
      <c r="J41" s="51"/>
      <c r="K41" s="53"/>
      <c r="L41" s="51"/>
      <c r="M41" s="51"/>
      <c r="N41" s="51"/>
      <c r="O41" s="51"/>
      <c r="P41" s="51"/>
    </row>
    <row r="42" spans="2:16" ht="12.75">
      <c r="B42" s="52" t="s">
        <v>49</v>
      </c>
      <c r="C42" s="51"/>
      <c r="D42" s="51"/>
      <c r="E42" s="51"/>
      <c r="F42" s="51"/>
      <c r="G42" s="51"/>
      <c r="H42" s="51"/>
      <c r="I42" s="51">
        <v>224000</v>
      </c>
      <c r="J42" s="51"/>
      <c r="K42" s="51"/>
      <c r="L42" s="51"/>
      <c r="M42" s="51"/>
      <c r="N42" s="51"/>
      <c r="O42" s="51"/>
      <c r="P42" s="51"/>
    </row>
    <row r="43" spans="2:16" ht="12.75">
      <c r="B43" s="57"/>
      <c r="C43" s="51"/>
      <c r="D43" s="51"/>
      <c r="E43" s="53"/>
      <c r="F43" s="51"/>
      <c r="G43" s="51"/>
      <c r="H43" s="51"/>
      <c r="I43" s="51"/>
      <c r="J43" s="53"/>
      <c r="K43" s="51"/>
      <c r="L43" s="51"/>
      <c r="M43" s="51"/>
      <c r="N43" s="51"/>
      <c r="O43" s="51"/>
      <c r="P43" s="51"/>
    </row>
    <row r="44" spans="2:16" ht="12.75">
      <c r="B44" s="52" t="s">
        <v>60</v>
      </c>
      <c r="C44" s="51"/>
      <c r="D44" s="51">
        <v>5800</v>
      </c>
      <c r="E44" s="53"/>
      <c r="F44" s="51"/>
      <c r="G44" s="51"/>
      <c r="H44" s="51"/>
      <c r="I44" s="51"/>
      <c r="J44" s="53"/>
      <c r="K44" s="51"/>
      <c r="L44" s="51"/>
      <c r="M44" s="51"/>
      <c r="N44" s="51"/>
      <c r="O44" s="51"/>
      <c r="P44" s="51"/>
    </row>
    <row r="45" spans="2:16" ht="12.75">
      <c r="B45" s="52" t="s">
        <v>50</v>
      </c>
      <c r="C45" s="51"/>
      <c r="D45" s="51"/>
      <c r="E45" s="5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>
        <v>218200</v>
      </c>
    </row>
    <row r="46" spans="2:16" ht="12.75">
      <c r="B46" s="50"/>
      <c r="C46" s="50"/>
      <c r="D46" s="58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2:16" ht="12.75">
      <c r="B47" s="55"/>
      <c r="C47" s="50"/>
      <c r="D47" s="58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2:16" ht="12.75">
      <c r="B48" s="55" t="s">
        <v>77</v>
      </c>
      <c r="C48" s="50"/>
      <c r="D48" s="51"/>
      <c r="E48" s="55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2:5" ht="12.75">
      <c r="B49" s="46"/>
      <c r="E49" s="33"/>
    </row>
    <row r="50" spans="2:10" ht="12.75">
      <c r="B50" s="24"/>
      <c r="J50" s="33"/>
    </row>
    <row r="52" ht="12.75">
      <c r="D52" s="33"/>
    </row>
    <row r="53" ht="12.75">
      <c r="K53" s="33"/>
    </row>
    <row r="55" ht="12.75">
      <c r="D55" s="33"/>
    </row>
    <row r="56" ht="12.75">
      <c r="F56" s="33"/>
    </row>
    <row r="58" ht="12.75">
      <c r="J58" s="33"/>
    </row>
    <row r="59" ht="12.75">
      <c r="D59" s="33"/>
    </row>
    <row r="60" ht="12.75">
      <c r="J60" s="33"/>
    </row>
    <row r="63" spans="4:11" ht="12.75">
      <c r="D63" s="33"/>
      <c r="K63" s="33"/>
    </row>
    <row r="65" ht="12.75">
      <c r="D65" s="33"/>
    </row>
    <row r="66" ht="12.75">
      <c r="E66" s="33"/>
    </row>
    <row r="68" ht="12.75">
      <c r="J68" s="33"/>
    </row>
    <row r="69" spans="4:10" ht="12.75">
      <c r="D69" s="33"/>
      <c r="J69" s="33"/>
    </row>
    <row r="72" ht="12.75">
      <c r="K72" s="33"/>
    </row>
    <row r="73" ht="12.75">
      <c r="D73" s="33"/>
    </row>
    <row r="74" ht="12.75">
      <c r="D74" s="33"/>
    </row>
    <row r="75" ht="12.75">
      <c r="E75" s="33"/>
    </row>
    <row r="76" ht="12.75">
      <c r="J76" s="33"/>
    </row>
    <row r="78" ht="12.75">
      <c r="D78" s="33"/>
    </row>
    <row r="79" ht="12.75">
      <c r="K79" s="33"/>
    </row>
    <row r="81" spans="4:5" ht="12.75">
      <c r="D81" s="33"/>
      <c r="E81" s="33"/>
    </row>
    <row r="82" ht="12.75">
      <c r="E82" s="33"/>
    </row>
    <row r="85" ht="12.75">
      <c r="D85" s="33"/>
    </row>
  </sheetData>
  <sheetProtection/>
  <mergeCells count="81">
    <mergeCell ref="G22:H22"/>
    <mergeCell ref="I22:J22"/>
    <mergeCell ref="L22:M22"/>
    <mergeCell ref="N22:O22"/>
    <mergeCell ref="H25:I25"/>
    <mergeCell ref="N19:O19"/>
    <mergeCell ref="G18:H18"/>
    <mergeCell ref="I18:J18"/>
    <mergeCell ref="L18:M18"/>
    <mergeCell ref="N18:O18"/>
    <mergeCell ref="G19:H19"/>
    <mergeCell ref="I19:J19"/>
    <mergeCell ref="L19:M19"/>
    <mergeCell ref="G20:H20"/>
    <mergeCell ref="I20:J20"/>
    <mergeCell ref="L20:M20"/>
    <mergeCell ref="N20:O20"/>
    <mergeCell ref="G21:H21"/>
    <mergeCell ref="I21:J21"/>
    <mergeCell ref="L21:M21"/>
    <mergeCell ref="N21:O21"/>
    <mergeCell ref="G16:H16"/>
    <mergeCell ref="I16:J16"/>
    <mergeCell ref="L16:M16"/>
    <mergeCell ref="N16:O16"/>
    <mergeCell ref="G17:H17"/>
    <mergeCell ref="I17:J17"/>
    <mergeCell ref="L17:M17"/>
    <mergeCell ref="N17:O17"/>
    <mergeCell ref="G14:H14"/>
    <mergeCell ref="I14:J14"/>
    <mergeCell ref="L14:M14"/>
    <mergeCell ref="N14:O14"/>
    <mergeCell ref="G15:H15"/>
    <mergeCell ref="I15:J15"/>
    <mergeCell ref="L15:M15"/>
    <mergeCell ref="N15:O15"/>
    <mergeCell ref="G12:H12"/>
    <mergeCell ref="I12:J12"/>
    <mergeCell ref="L12:M12"/>
    <mergeCell ref="N12:O12"/>
    <mergeCell ref="G13:H13"/>
    <mergeCell ref="I13:J13"/>
    <mergeCell ref="L13:M13"/>
    <mergeCell ref="N13:O13"/>
    <mergeCell ref="G10:H10"/>
    <mergeCell ref="I10:J10"/>
    <mergeCell ref="L10:M10"/>
    <mergeCell ref="N10:O10"/>
    <mergeCell ref="G11:H11"/>
    <mergeCell ref="I11:J11"/>
    <mergeCell ref="L11:M11"/>
    <mergeCell ref="N11:O11"/>
    <mergeCell ref="G8:H8"/>
    <mergeCell ref="I8:J8"/>
    <mergeCell ref="L8:M8"/>
    <mergeCell ref="N8:O8"/>
    <mergeCell ref="G9:H9"/>
    <mergeCell ref="I9:J9"/>
    <mergeCell ref="L9:M9"/>
    <mergeCell ref="N9:O9"/>
    <mergeCell ref="G6:H6"/>
    <mergeCell ref="I6:J6"/>
    <mergeCell ref="L6:M6"/>
    <mergeCell ref="N6:O6"/>
    <mergeCell ref="G7:H7"/>
    <mergeCell ref="I7:J7"/>
    <mergeCell ref="L7:M7"/>
    <mergeCell ref="N7:O7"/>
    <mergeCell ref="N5:O5"/>
    <mergeCell ref="C4:F4"/>
    <mergeCell ref="G4:H4"/>
    <mergeCell ref="G5:H5"/>
    <mergeCell ref="I5:J5"/>
    <mergeCell ref="L5:M5"/>
    <mergeCell ref="L29:M29"/>
    <mergeCell ref="N29:O29"/>
    <mergeCell ref="C28:F28"/>
    <mergeCell ref="G28:H28"/>
    <mergeCell ref="G29:H29"/>
    <mergeCell ref="I29:J29"/>
  </mergeCells>
  <printOptions gridLines="1"/>
  <pageMargins left="0.2" right="0.2" top="0.7874015748031497" bottom="0.4330708661417323" header="0.4330708661417323" footer="0.15748031496062992"/>
  <pageSetup horizontalDpi="600" verticalDpi="600" orientation="landscape" scale="70" r:id="rId1"/>
  <headerFooter alignWithMargins="0">
    <oddFooter>&amp;L&amp;F&amp;C&amp;D&amp;R&amp;P de &amp;N</oddFooter>
  </headerFooter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R-3768-2011-C-UMQ-0012-PREUVE-AUTRE-2011_10_31.XLS</dc:title>
  <dc:subject>Annexe 2 </dc:subject>
  <dc:creator>Yves</dc:creator>
  <cp:keywords/>
  <dc:description/>
  <cp:lastModifiedBy>Sylvie Biron</cp:lastModifiedBy>
  <cp:lastPrinted>2011-10-28T14:03:39Z</cp:lastPrinted>
  <dcterms:created xsi:type="dcterms:W3CDTF">2011-09-27T00:43:01Z</dcterms:created>
  <dcterms:modified xsi:type="dcterms:W3CDTF">2011-10-31T15:28:03Z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Phase">
    <vt:lpwstr>1</vt:lpwstr>
  </property>
  <property fmtid="{D5CDD505-2E9C-101B-9397-08002B2CF9AE}" pid="4" name="display_urn:schemas-microsoft-com:office:office#Editor">
    <vt:lpwstr>Neo</vt:lpwstr>
  </property>
  <property fmtid="{D5CDD505-2E9C-101B-9397-08002B2CF9AE}" pid="5" name="Inscrit au plumitif">
    <vt:lpwstr>1</vt:lpwstr>
  </property>
  <property fmtid="{D5CDD505-2E9C-101B-9397-08002B2CF9AE}" pid="6" name="Provenance">
    <vt:lpwstr>2</vt:lpwstr>
  </property>
  <property fmtid="{D5CDD505-2E9C-101B-9397-08002B2CF9AE}" pid="7" name="Confidentiel">
    <vt:lpwstr>3</vt:lpwstr>
  </property>
  <property fmtid="{D5CDD505-2E9C-101B-9397-08002B2CF9AE}" pid="8" name="Client">
    <vt:lpwstr>22</vt:lpwstr>
  </property>
  <property fmtid="{D5CDD505-2E9C-101B-9397-08002B2CF9AE}" pid="9" name="Sous-catégorie">
    <vt:lpwstr>45</vt:lpwstr>
  </property>
  <property fmtid="{D5CDD505-2E9C-101B-9397-08002B2CF9AE}" pid="10" name="Diffusable sur le Web">
    <vt:lpwstr>1</vt:lpwstr>
  </property>
  <property fmtid="{D5CDD505-2E9C-101B-9397-08002B2CF9AE}" pid="11" name="Cote de pièce">
    <vt:lpwstr>C-UMQ-0012</vt:lpwstr>
  </property>
  <property fmtid="{D5CDD505-2E9C-101B-9397-08002B2CF9AE}" pid="12" name="Document déposé par">
    <vt:lpwstr>Union des municipalités du Québec:Birons</vt:lpwstr>
  </property>
  <property fmtid="{D5CDD505-2E9C-101B-9397-08002B2CF9AE}" pid="13" name="Accès restreint">
    <vt:lpwstr>0</vt:lpwstr>
  </property>
  <property fmtid="{D5CDD505-2E9C-101B-9397-08002B2CF9AE}" pid="14" name="Copie papier reçue">
    <vt:lpwstr>0</vt:lpwstr>
  </property>
  <property fmtid="{D5CDD505-2E9C-101B-9397-08002B2CF9AE}" pid="15" name="display_urn:schemas-microsoft-com:office:office#Author">
    <vt:lpwstr>Neo</vt:lpwstr>
  </property>
  <property fmtid="{D5CDD505-2E9C-101B-9397-08002B2CF9AE}" pid="16" name="Projet">
    <vt:lpwstr>920</vt:lpwstr>
  </property>
  <property fmtid="{D5CDD505-2E9C-101B-9397-08002B2CF9AE}" pid="17" name="Catégorie de document">
    <vt:lpwstr>24</vt:lpwstr>
  </property>
  <property fmtid="{D5CDD505-2E9C-101B-9397-08002B2CF9AE}" pid="18" name="Cote client">
    <vt:lpwstr/>
  </property>
  <property fmtid="{D5CDD505-2E9C-101B-9397-08002B2CF9AE}" pid="19" name="Date du dépôt">
    <vt:lpwstr>2011-10-31T12:18:00Z</vt:lpwstr>
  </property>
  <property fmtid="{D5CDD505-2E9C-101B-9397-08002B2CF9AE}" pid="20" name="Nom du document">
    <vt:lpwstr/>
  </property>
  <property fmtid="{D5CDD505-2E9C-101B-9397-08002B2CF9AE}" pid="21" name="Statut de document">
    <vt:lpwstr>Approuvé</vt:lpwstr>
  </property>
  <property fmtid="{D5CDD505-2E9C-101B-9397-08002B2CF9AE}" pid="22" name="Ancien nom du document">
    <vt:lpwstr>R-3768-2011 Annexe 2 Tableaux  Mémoire UMQ.XLS</vt:lpwstr>
  </property>
  <property fmtid="{D5CDD505-2E9C-101B-9397-08002B2CF9AE}" pid="23" name="Sujet">
    <vt:lpwstr>Annexe 2</vt:lpwstr>
  </property>
  <property fmtid="{D5CDD505-2E9C-101B-9397-08002B2CF9AE}" pid="24" name="Numéro plumitif">
    <vt:lpwstr>96.0000000000000</vt:lpwstr>
  </property>
  <property fmtid="{D5CDD505-2E9C-101B-9397-08002B2CF9AE}" pid="25" name="Date d'approbation">
    <vt:lpwstr>2011-10-31T13:23:00Z</vt:lpwstr>
  </property>
  <property fmtid="{D5CDD505-2E9C-101B-9397-08002B2CF9AE}" pid="26" name="ContentTypeId">
    <vt:lpwstr>0x0100A507F22588E82B479CFE7FA97628C00B0100BA9355898F2D8F47898FE248369B1FA4</vt:lpwstr>
  </property>
  <property fmtid="{D5CDD505-2E9C-101B-9397-08002B2CF9AE}" pid="27" name="Numéroplumitif">
    <vt:lpwstr>0096</vt:lpwstr>
  </property>
  <property fmtid="{D5CDD505-2E9C-101B-9397-08002B2CF9AE}" pid="28" name="Accèsrestreint">
    <vt:lpwstr>0</vt:lpwstr>
  </property>
  <property fmtid="{D5CDD505-2E9C-101B-9397-08002B2CF9AE}" pid="29" name="Cotedepièce">
    <vt:lpwstr>C-UMQ-0012</vt:lpwstr>
  </property>
  <property fmtid="{D5CDD505-2E9C-101B-9397-08002B2CF9AE}" pid="30" name="Copiepapierreçue">
    <vt:lpwstr>0</vt:lpwstr>
  </property>
  <property fmtid="{D5CDD505-2E9C-101B-9397-08002B2CF9AE}" pid="31" name="Anciennomdudocument">
    <vt:lpwstr>R-3768-2011 Annexe 2 Tableaux  Mémoire UMQ.XLS</vt:lpwstr>
  </property>
  <property fmtid="{D5CDD505-2E9C-101B-9397-08002B2CF9AE}" pid="32" name="NonenvoiAlerte">
    <vt:lpwstr>0</vt:lpwstr>
  </property>
  <property fmtid="{D5CDD505-2E9C-101B-9397-08002B2CF9AE}" pid="33" name="Nombredephaseauprojet">
    <vt:lpwstr>1.00000000000000</vt:lpwstr>
  </property>
  <property fmtid="{D5CDD505-2E9C-101B-9397-08002B2CF9AE}" pid="34" name="DiffusablesurleWeb">
    <vt:lpwstr>1</vt:lpwstr>
  </property>
  <property fmtid="{D5CDD505-2E9C-101B-9397-08002B2CF9AE}" pid="35" name="Deposant">
    <vt:lpwstr>109</vt:lpwstr>
  </property>
  <property fmtid="{D5CDD505-2E9C-101B-9397-08002B2CF9AE}" pid="36" name="Cotedeposant">
    <vt:lpwstr/>
  </property>
  <property fmtid="{D5CDD505-2E9C-101B-9397-08002B2CF9AE}" pid="37" name="Inscritauplumitif">
    <vt:lpwstr>1</vt:lpwstr>
  </property>
  <property fmtid="{D5CDD505-2E9C-101B-9397-08002B2CF9AE}" pid="38" name="Catégoriededocument">
    <vt:lpwstr>9</vt:lpwstr>
  </property>
  <property fmtid="{D5CDD505-2E9C-101B-9397-08002B2CF9AE}" pid="39" name="_dlc_DocId">
    <vt:lpwstr>W2HFWTQUJJY6-1062333096-140</vt:lpwstr>
  </property>
  <property fmtid="{D5CDD505-2E9C-101B-9397-08002B2CF9AE}" pid="40" name="_dlc_DocIdUrl">
    <vt:lpwstr>http://s10mtlweb:8081/920/_layouts/15/DocIdRedir.aspx?ID=W2HFWTQUJJY6-1062333096-140, W2HFWTQUJJY6-1062333096-140</vt:lpwstr>
  </property>
  <property fmtid="{D5CDD505-2E9C-101B-9397-08002B2CF9AE}" pid="41" name="_dlc_DocIdItemGuid">
    <vt:lpwstr>3d481d03-81b1-493b-9246-a0743028035c</vt:lpwstr>
  </property>
  <property fmtid="{D5CDD505-2E9C-101B-9397-08002B2CF9AE}" pid="42" name="Cote de piéce">
    <vt:lpwstr>C-UMQ-0012</vt:lpwstr>
  </property>
  <property fmtid="{D5CDD505-2E9C-101B-9397-08002B2CF9AE}" pid="43" name="Ne pas envoyer d'alerte">
    <vt:lpwstr>0</vt:lpwstr>
  </property>
  <property fmtid="{D5CDD505-2E9C-101B-9397-08002B2CF9AE}" pid="44" name="Cote de déposant">
    <vt:lpwstr/>
  </property>
  <property fmtid="{D5CDD505-2E9C-101B-9397-08002B2CF9AE}" pid="45" name="Déposant">
    <vt:lpwstr>158</vt:lpwstr>
  </property>
</Properties>
</file>