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11475"/>
  </bookViews>
  <sheets>
    <sheet name="Identification" sheetId="2" r:id="rId1"/>
    <sheet name="Sommaire" sheetId="1" r:id="rId2"/>
    <sheet name="Feuil3" sheetId="3" r:id="rId3"/>
  </sheets>
  <definedNames>
    <definedName name="_xlnm.Print_Titles" localSheetId="1">Sommaire!$2:$5</definedName>
    <definedName name="_xlnm.Print_Area" localSheetId="0">Identification!$A$1:$D$34</definedName>
    <definedName name="_xlnm.Print_Area" localSheetId="1">Sommaire!$A:$D</definedName>
  </definedNames>
  <calcPr calcId="125725"/>
</workbook>
</file>

<file path=xl/calcChain.xml><?xml version="1.0" encoding="utf-8"?>
<calcChain xmlns="http://schemas.openxmlformats.org/spreadsheetml/2006/main">
  <c r="D25" i="1"/>
  <c r="B5"/>
  <c r="B4"/>
  <c r="D19"/>
  <c r="D23" s="1"/>
  <c r="C19"/>
  <c r="B19"/>
  <c r="D29" l="1"/>
  <c r="D33" s="1"/>
</calcChain>
</file>

<file path=xl/sharedStrings.xml><?xml version="1.0" encoding="utf-8"?>
<sst xmlns="http://schemas.openxmlformats.org/spreadsheetml/2006/main" count="93" uniqueCount="69">
  <si>
    <t>DEMANDE DE PAIEMENT DE FRAIS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</si>
  <si>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</si>
  <si>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</si>
  <si>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</si>
  <si>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</si>
  <si>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</si>
  <si>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</si>
  <si>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</si>
  <si>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</si>
  <si>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</si>
  <si>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</si>
  <si>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</si>
  <si>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</si>
  <si>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</si>
  <si>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</si>
  <si>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</si>
  <si>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</si>
  <si>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</si>
  <si>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</si>
  <si>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</si>
  <si>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</si>
  <si>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t>Dépense de traduction</t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</si>
  <si>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</si>
  <si>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</si>
  <si>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</si>
  <si>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</si>
  <si>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</si>
  <si>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BUDGET PRÉVISIONNEL</t>
  </si>
  <si>
    <t>Préparation :</t>
  </si>
  <si>
    <t>Audience :</t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</si>
  <si>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</si>
  <si>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</si>
  <si>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</si>
  <si>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</si>
  <si>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</si>
  <si>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</si>
  <si>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</si>
  <si>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</si>
  <si>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</si>
  <si>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experts-conseil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</si>
  <si>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</si>
  <si>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</si>
  <si>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</si>
  <si>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BUDGET</t>
  </si>
  <si>
    <t>Sommaire</t>
  </si>
  <si>
    <r>
      <t>T</t>
    </r>
    <r>
      <rPr>
        <b/>
        <sz val="10"/>
        <rFont val="Times New Roman"/>
        <family val="1"/>
      </rPr>
      <t>OTAL DU BUDGET PRÉVISIONNEL</t>
    </r>
  </si>
  <si>
    <t>Heures de préparation et d'audience</t>
  </si>
  <si>
    <t>Signature</t>
  </si>
  <si>
    <t>Date</t>
  </si>
  <si>
    <t>Les cases complétées à la présente page sont reportées automatiquement au Sommaire lorsque requis.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</si>
  <si>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</si>
  <si>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</si>
  <si>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R-3584-2013</t>
  </si>
  <si>
    <t>Association québécoise de la production d'énergie renouvelable AQPER</t>
  </si>
  <si>
    <t>Non</t>
  </si>
  <si>
    <t>Externe</t>
  </si>
  <si>
    <t>1751, Richardson, bureau 2.102, Montréal (Québec) H3K 1G6</t>
  </si>
  <si>
    <t>Louis Bolullo</t>
  </si>
  <si>
    <t>57 Quidoz, Ste-Thérèse</t>
  </si>
  <si>
    <t>Stéphane Nobert</t>
  </si>
  <si>
    <t>Christian Lemay</t>
  </si>
  <si>
    <t>Alvaro Peirera, PHD</t>
  </si>
  <si>
    <t>Sebatien Leblond</t>
  </si>
  <si>
    <t>senior</t>
  </si>
  <si>
    <t>intermédiaire</t>
  </si>
  <si>
    <t>idem</t>
  </si>
  <si>
    <t>One Washington Mall - 9th Floor</t>
  </si>
  <si>
    <t>Boston, MA  02108</t>
  </si>
  <si>
    <t>Daniel Peaco, M. Sc</t>
  </si>
</sst>
</file>

<file path=xl/styles.xml><?xml version="1.0" encoding="utf-8"?>
<styleSheet xmlns="http://schemas.openxmlformats.org/spreadsheetml/2006/main">
  <numFmts count="3"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164" formatCode="#,##0.0\ _$"/>
  </numFmts>
  <fonts count="32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4"/>
      <color rgb="FF333399"/>
      <name val="Times New Roman"/>
      <family val="1"/>
    </font>
    <font>
      <sz val="9"/>
      <color rgb="FF333399"/>
      <name val="Times New Roman"/>
      <family val="1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333399"/>
      <name val="Arial"/>
      <family val="2"/>
    </font>
    <font>
      <b/>
      <sz val="12"/>
      <color rgb="FF333399"/>
      <name val="Times New Roman"/>
      <family val="1"/>
    </font>
    <font>
      <b/>
      <sz val="10"/>
      <color rgb="FF7F7F7F"/>
      <name val="Candara"/>
      <family val="2"/>
    </font>
    <font>
      <sz val="10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theme="0" tint="-0.24994659260841701"/>
        <bgColor indexed="65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4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2" borderId="0" xfId="0" applyFill="1" applyProtection="1"/>
    <xf numFmtId="0" fontId="0" fillId="2" borderId="0" xfId="0" applyFill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2" borderId="0" xfId="0" applyFill="1" applyBorder="1" applyAlignment="1"/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5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</xf>
    <xf numFmtId="0" fontId="0" fillId="2" borderId="5" xfId="0" applyFill="1" applyBorder="1" applyAlignment="1">
      <alignment horizontal="left" indent="1"/>
    </xf>
    <xf numFmtId="2" fontId="8" fillId="2" borderId="9" xfId="0" applyNumberFormat="1" applyFont="1" applyFill="1" applyBorder="1" applyAlignment="1" applyProtection="1">
      <alignment horizontal="left" wrapText="1"/>
    </xf>
    <xf numFmtId="2" fontId="8" fillId="2" borderId="7" xfId="0" applyNumberFormat="1" applyFont="1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/>
    </xf>
    <xf numFmtId="2" fontId="8" fillId="2" borderId="10" xfId="0" applyNumberFormat="1" applyFont="1" applyFill="1" applyBorder="1" applyAlignment="1" applyProtection="1">
      <alignment horizontal="left" vertical="top" wrapText="1"/>
    </xf>
    <xf numFmtId="2" fontId="8" fillId="2" borderId="11" xfId="0" applyNumberFormat="1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 indent="1"/>
    </xf>
    <xf numFmtId="0" fontId="7" fillId="2" borderId="14" xfId="0" applyFont="1" applyFill="1" applyBorder="1" applyAlignment="1" applyProtection="1">
      <alignment horizontal="left" vertical="center" wrapText="1" indent="1"/>
    </xf>
    <xf numFmtId="0" fontId="7" fillId="2" borderId="9" xfId="0" applyFont="1" applyFill="1" applyBorder="1" applyAlignment="1" applyProtection="1">
      <alignment horizontal="left" vertical="center" wrapText="1" indent="1"/>
    </xf>
    <xf numFmtId="0" fontId="7" fillId="2" borderId="15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wrapText="1" indent="1"/>
    </xf>
    <xf numFmtId="0" fontId="7" fillId="2" borderId="16" xfId="0" applyFont="1" applyFill="1" applyBorder="1" applyAlignment="1" applyProtection="1">
      <alignment horizontal="left" vertical="center" wrapText="1" indent="1"/>
    </xf>
    <xf numFmtId="2" fontId="8" fillId="2" borderId="11" xfId="0" applyNumberFormat="1" applyFont="1" applyFill="1" applyBorder="1" applyAlignment="1" applyProtection="1">
      <alignment horizontal="left" wrapText="1"/>
    </xf>
    <xf numFmtId="44" fontId="13" fillId="3" borderId="17" xfId="0" applyNumberFormat="1" applyFont="1" applyFill="1" applyBorder="1" applyAlignment="1" applyProtection="1">
      <alignment vertical="center" wrapText="1"/>
    </xf>
    <xf numFmtId="0" fontId="16" fillId="2" borderId="15" xfId="0" applyFont="1" applyFill="1" applyBorder="1" applyAlignment="1" applyProtection="1">
      <alignment horizontal="right" vertical="center" wrapText="1" indent="1"/>
    </xf>
    <xf numFmtId="0" fontId="16" fillId="2" borderId="0" xfId="0" applyFont="1" applyFill="1" applyBorder="1" applyAlignment="1" applyProtection="1">
      <alignment horizontal="right" vertical="center" wrapText="1" indent="1"/>
    </xf>
    <xf numFmtId="0" fontId="16" fillId="2" borderId="16" xfId="0" applyFont="1" applyFill="1" applyBorder="1" applyAlignment="1" applyProtection="1">
      <alignment horizontal="right" vertical="center" wrapText="1" indent="1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2" fontId="8" fillId="2" borderId="18" xfId="0" applyNumberFormat="1" applyFont="1" applyFill="1" applyBorder="1" applyAlignment="1" applyProtection="1">
      <alignment horizontal="left" wrapText="1"/>
    </xf>
    <xf numFmtId="44" fontId="13" fillId="3" borderId="19" xfId="0" applyNumberFormat="1" applyFont="1" applyFill="1" applyBorder="1" applyAlignment="1" applyProtection="1">
      <alignment vertical="center" wrapText="1"/>
    </xf>
    <xf numFmtId="0" fontId="18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44" fontId="7" fillId="4" borderId="17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0" fillId="2" borderId="0" xfId="0" applyFill="1" applyProtection="1">
      <protection locked="0"/>
    </xf>
    <xf numFmtId="0" fontId="2" fillId="2" borderId="20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left" vertical="center" wrapText="1" indent="1"/>
      <protection locked="0"/>
    </xf>
    <xf numFmtId="0" fontId="25" fillId="0" borderId="2" xfId="0" applyFont="1" applyBorder="1" applyAlignment="1" applyProtection="1">
      <alignment vertical="center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left" vertical="center" wrapText="1" indent="1"/>
      <protection locked="0"/>
    </xf>
    <xf numFmtId="0" fontId="25" fillId="0" borderId="27" xfId="0" applyFont="1" applyBorder="1" applyAlignment="1" applyProtection="1">
      <alignment vertical="center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left" vertical="center" wrapText="1" indent="1"/>
      <protection locked="0"/>
    </xf>
    <xf numFmtId="0" fontId="5" fillId="2" borderId="20" xfId="0" applyFont="1" applyFill="1" applyBorder="1" applyAlignment="1">
      <alignment vertical="center"/>
    </xf>
    <xf numFmtId="0" fontId="5" fillId="2" borderId="30" xfId="0" applyFont="1" applyFill="1" applyBorder="1" applyAlignment="1" applyProtection="1">
      <alignment vertical="center" wrapText="1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vertical="center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left" vertical="center" wrapText="1" indent="1"/>
      <protection locked="0"/>
    </xf>
    <xf numFmtId="20" fontId="7" fillId="4" borderId="38" xfId="0" applyNumberFormat="1" applyFont="1" applyFill="1" applyBorder="1" applyAlignment="1" applyProtection="1">
      <alignment horizontal="left" vertical="center" wrapText="1"/>
    </xf>
    <xf numFmtId="20" fontId="7" fillId="4" borderId="0" xfId="0" applyNumberFormat="1" applyFont="1" applyFill="1" applyBorder="1" applyAlignment="1" applyProtection="1">
      <alignment horizontal="left" vertical="center"/>
    </xf>
    <xf numFmtId="20" fontId="7" fillId="4" borderId="0" xfId="0" applyNumberFormat="1" applyFont="1" applyFill="1" applyBorder="1" applyAlignment="1" applyProtection="1">
      <alignment horizontal="left" vertical="center" wrapText="1"/>
    </xf>
    <xf numFmtId="20" fontId="3" fillId="4" borderId="0" xfId="0" applyNumberFormat="1" applyFont="1" applyFill="1" applyBorder="1" applyAlignment="1" applyProtection="1">
      <alignment horizontal="left" wrapText="1"/>
    </xf>
    <xf numFmtId="20" fontId="2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20" fontId="2" fillId="4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8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12" fillId="3" borderId="39" xfId="0" applyNumberFormat="1" applyFont="1" applyFill="1" applyBorder="1" applyAlignment="1" applyProtection="1">
      <alignment horizontal="right" vertical="center" wrapText="1" indent="4"/>
    </xf>
    <xf numFmtId="0" fontId="0" fillId="0" borderId="40" xfId="0" applyBorder="1"/>
    <xf numFmtId="0" fontId="16" fillId="0" borderId="0" xfId="0" applyFont="1"/>
    <xf numFmtId="0" fontId="26" fillId="0" borderId="34" xfId="0" applyFont="1" applyFill="1" applyBorder="1" applyAlignment="1" applyProtection="1">
      <alignment horizontal="left" vertical="center" indent="1"/>
      <protection locked="0"/>
    </xf>
    <xf numFmtId="9" fontId="26" fillId="0" borderId="41" xfId="0" applyNumberFormat="1" applyFont="1" applyBorder="1" applyAlignment="1" applyProtection="1">
      <alignment horizontal="left" vertical="center" indent="1"/>
      <protection locked="0"/>
    </xf>
    <xf numFmtId="0" fontId="26" fillId="0" borderId="37" xfId="0" applyFont="1" applyBorder="1" applyAlignment="1" applyProtection="1">
      <alignment horizontal="left" vertical="center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17" xfId="0" applyNumberFormat="1" applyFont="1" applyFill="1" applyBorder="1" applyAlignment="1" applyProtection="1">
      <alignment vertical="center" wrapText="1"/>
      <protection locked="0"/>
    </xf>
    <xf numFmtId="44" fontId="7" fillId="4" borderId="17" xfId="0" applyNumberFormat="1" applyFont="1" applyFill="1" applyBorder="1" applyAlignment="1" applyProtection="1">
      <alignment vertical="center" wrapText="1"/>
      <protection locked="0"/>
    </xf>
    <xf numFmtId="44" fontId="13" fillId="3" borderId="17" xfId="0" applyNumberFormat="1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>
      <alignment horizontal="left" indent="1"/>
    </xf>
    <xf numFmtId="2" fontId="8" fillId="2" borderId="10" xfId="0" applyNumberFormat="1" applyFont="1" applyFill="1" applyBorder="1" applyAlignment="1" applyProtection="1">
      <alignment horizontal="left" wrapText="1"/>
    </xf>
    <xf numFmtId="0" fontId="10" fillId="3" borderId="3" xfId="0" applyFont="1" applyFill="1" applyBorder="1" applyAlignment="1" applyProtection="1">
      <alignment horizontal="left" vertical="center"/>
    </xf>
    <xf numFmtId="44" fontId="13" fillId="3" borderId="17" xfId="0" applyNumberFormat="1" applyFont="1" applyFill="1" applyBorder="1" applyAlignment="1" applyProtection="1">
      <alignment vertical="center"/>
    </xf>
    <xf numFmtId="0" fontId="30" fillId="0" borderId="0" xfId="0" applyFont="1"/>
    <xf numFmtId="0" fontId="0" fillId="0" borderId="0" xfId="0" applyProtection="1">
      <protection locked="0"/>
    </xf>
    <xf numFmtId="0" fontId="31" fillId="0" borderId="0" xfId="0" applyFont="1"/>
    <xf numFmtId="0" fontId="27" fillId="0" borderId="40" xfId="0" applyFont="1" applyFill="1" applyBorder="1" applyAlignment="1" applyProtection="1">
      <alignment horizontal="left" vertical="center" wrapText="1"/>
    </xf>
    <xf numFmtId="0" fontId="28" fillId="0" borderId="40" xfId="0" applyFont="1" applyBorder="1" applyProtection="1"/>
    <xf numFmtId="41" fontId="26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1" fontId="2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41" fontId="2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3" xfId="0" applyFont="1" applyFill="1" applyBorder="1" applyAlignment="1" applyProtection="1">
      <alignment vertical="center" wrapText="1"/>
    </xf>
    <xf numFmtId="0" fontId="20" fillId="0" borderId="43" xfId="0" applyFont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2" fillId="2" borderId="45" xfId="0" applyFont="1" applyFill="1" applyBorder="1" applyAlignment="1" applyProtection="1">
      <alignment vertical="center" wrapText="1"/>
    </xf>
    <xf numFmtId="0" fontId="20" fillId="0" borderId="46" xfId="0" applyFont="1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0" fillId="5" borderId="48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20" fontId="23" fillId="4" borderId="0" xfId="0" applyNumberFormat="1" applyFont="1" applyFill="1" applyBorder="1" applyAlignment="1" applyProtection="1">
      <alignment horizontal="left" wrapText="1"/>
    </xf>
    <xf numFmtId="20" fontId="3" fillId="4" borderId="0" xfId="0" applyNumberFormat="1" applyFont="1" applyFill="1" applyBorder="1" applyAlignment="1" applyProtection="1">
      <alignment horizontal="left" wrapText="1"/>
    </xf>
    <xf numFmtId="41" fontId="29" fillId="0" borderId="50" xfId="0" applyNumberFormat="1" applyFont="1" applyFill="1" applyBorder="1" applyAlignment="1" applyProtection="1">
      <alignment horizontal="left" vertical="center" indent="1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5" fillId="1" borderId="49" xfId="0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1" fontId="20" fillId="6" borderId="52" xfId="0" applyNumberFormat="1" applyFont="1" applyFill="1" applyBorder="1" applyAlignment="1" applyProtection="1">
      <alignment vertical="center" wrapText="1"/>
    </xf>
    <xf numFmtId="0" fontId="20" fillId="6" borderId="46" xfId="0" applyFont="1" applyFill="1" applyBorder="1" applyAlignment="1">
      <alignment vertical="center" wrapText="1"/>
    </xf>
    <xf numFmtId="0" fontId="20" fillId="6" borderId="37" xfId="0" applyFont="1" applyFill="1" applyBorder="1" applyAlignment="1">
      <alignment vertical="center" wrapText="1"/>
    </xf>
    <xf numFmtId="0" fontId="2" fillId="5" borderId="53" xfId="0" applyFont="1" applyFill="1" applyBorder="1" applyAlignment="1" applyProtection="1">
      <alignment horizontal="left" vertical="center" wrapText="1"/>
    </xf>
    <xf numFmtId="0" fontId="0" fillId="5" borderId="51" xfId="0" applyFill="1" applyBorder="1" applyAlignment="1" applyProtection="1">
      <alignment horizontal="left"/>
    </xf>
    <xf numFmtId="0" fontId="0" fillId="5" borderId="32" xfId="0" applyFill="1" applyBorder="1" applyAlignment="1" applyProtection="1">
      <alignment horizontal="left"/>
    </xf>
    <xf numFmtId="0" fontId="5" fillId="2" borderId="5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left" vertical="center" wrapText="1"/>
    </xf>
    <xf numFmtId="0" fontId="2" fillId="5" borderId="14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1" fontId="20" fillId="6" borderId="50" xfId="0" applyNumberFormat="1" applyFont="1" applyFill="1" applyBorder="1" applyAlignment="1" applyProtection="1">
      <alignment horizontal="left" vertical="center"/>
    </xf>
    <xf numFmtId="0" fontId="0" fillId="6" borderId="5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2" fillId="5" borderId="31" xfId="0" applyFont="1" applyFill="1" applyBorder="1" applyAlignment="1" applyProtection="1">
      <alignment horizontal="left" vertical="center" wrapText="1"/>
    </xf>
    <xf numFmtId="0" fontId="1" fillId="5" borderId="48" xfId="0" applyFont="1" applyFill="1" applyBorder="1" applyAlignment="1" applyProtection="1">
      <alignment horizontal="left" vertical="center" wrapText="1"/>
    </xf>
    <xf numFmtId="0" fontId="1" fillId="5" borderId="55" xfId="0" applyFont="1" applyFill="1" applyBorder="1" applyAlignment="1" applyProtection="1">
      <alignment horizontal="left" vertical="center" wrapText="1"/>
    </xf>
    <xf numFmtId="0" fontId="7" fillId="2" borderId="56" xfId="0" applyFont="1" applyFill="1" applyBorder="1" applyAlignment="1" applyProtection="1">
      <alignment horizontal="left" vertical="center" wrapText="1" indent="1"/>
    </xf>
    <xf numFmtId="0" fontId="0" fillId="0" borderId="57" xfId="0" applyBorder="1" applyAlignment="1" applyProtection="1">
      <alignment horizontal="left" vertical="center" wrapText="1" indent="1"/>
    </xf>
    <xf numFmtId="0" fontId="0" fillId="0" borderId="58" xfId="0" applyBorder="1" applyAlignment="1" applyProtection="1">
      <alignment horizontal="left" vertical="center" wrapText="1" indent="1"/>
    </xf>
    <xf numFmtId="0" fontId="7" fillId="2" borderId="57" xfId="0" applyFont="1" applyFill="1" applyBorder="1" applyAlignment="1" applyProtection="1">
      <alignment horizontal="left" vertical="center" wrapText="1" indent="1"/>
    </xf>
    <xf numFmtId="0" fontId="7" fillId="2" borderId="58" xfId="0" applyFont="1" applyFill="1" applyBorder="1" applyAlignment="1" applyProtection="1">
      <alignment horizontal="left" vertical="center" wrapText="1" indent="1"/>
    </xf>
    <xf numFmtId="0" fontId="7" fillId="2" borderId="15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0" fontId="10" fillId="3" borderId="15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16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17" fillId="5" borderId="16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1724025</xdr:colOff>
      <xdr:row>2</xdr:row>
      <xdr:rowOff>190500</xdr:rowOff>
    </xdr:to>
    <xdr:pic>
      <xdr:nvPicPr>
        <xdr:cNvPr id="2062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724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2</xdr:row>
      <xdr:rowOff>57150</xdr:rowOff>
    </xdr:to>
    <xdr:pic>
      <xdr:nvPicPr>
        <xdr:cNvPr id="1039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4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P105"/>
  <sheetViews>
    <sheetView showGridLines="0" showRowColHeaders="0" tabSelected="1" topLeftCell="A10" workbookViewId="0">
      <selection activeCell="A25" sqref="A25"/>
    </sheetView>
  </sheetViews>
  <sheetFormatPr baseColWidth="10" defaultColWidth="0" defaultRowHeight="12.75" customHeight="1" zeroHeight="1"/>
  <cols>
    <col min="1" max="1" width="27.28515625" customWidth="1"/>
    <col min="2" max="2" width="14.7109375" customWidth="1"/>
    <col min="3" max="3" width="17.7109375" customWidth="1"/>
    <col min="4" max="4" width="38" customWidth="1"/>
    <col min="5" max="5" width="0.140625" customWidth="1"/>
  </cols>
  <sheetData>
    <row r="1" spans="1:16"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.75" customHeight="1">
      <c r="D2" s="1" t="s">
        <v>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 customHeight="1">
      <c r="D3" s="1" t="s">
        <v>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91" t="s">
        <v>49</v>
      </c>
      <c r="B4" s="92"/>
      <c r="C4" s="92"/>
      <c r="D4" s="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3.1" customHeight="1">
      <c r="A5" s="5" t="s">
        <v>1</v>
      </c>
      <c r="B5" s="107" t="s">
        <v>52</v>
      </c>
      <c r="C5" s="108"/>
      <c r="D5" s="10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3.1" customHeight="1">
      <c r="A6" s="6" t="s">
        <v>2</v>
      </c>
      <c r="B6" s="93" t="s">
        <v>53</v>
      </c>
      <c r="C6" s="94"/>
      <c r="D6" s="9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3.1" customHeight="1">
      <c r="A7" s="96" t="s">
        <v>31</v>
      </c>
      <c r="B7" s="97"/>
      <c r="C7" s="98"/>
      <c r="D7" s="77" t="s">
        <v>54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3.1" customHeight="1">
      <c r="A8" s="96" t="s">
        <v>50</v>
      </c>
      <c r="B8" s="110"/>
      <c r="C8" s="111"/>
      <c r="D8" s="78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3.1" customHeight="1">
      <c r="A9" s="99" t="s">
        <v>51</v>
      </c>
      <c r="B9" s="100"/>
      <c r="C9" s="101"/>
      <c r="D9" s="7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0.25" customHeight="1">
      <c r="A10" s="102" t="s">
        <v>32</v>
      </c>
      <c r="B10" s="103"/>
      <c r="C10" s="103"/>
      <c r="D10" s="104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 customHeight="1">
      <c r="A11" s="42" t="s">
        <v>33</v>
      </c>
      <c r="B11" s="43" t="s">
        <v>34</v>
      </c>
      <c r="C11" s="43" t="s">
        <v>35</v>
      </c>
      <c r="D11" s="44" t="s">
        <v>36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48" t="s">
        <v>59</v>
      </c>
      <c r="B12" s="46" t="s">
        <v>63</v>
      </c>
      <c r="C12" s="46" t="s">
        <v>55</v>
      </c>
      <c r="D12" s="88" t="s">
        <v>56</v>
      </c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7" customHeight="1">
      <c r="A13" s="89" t="s">
        <v>62</v>
      </c>
      <c r="B13" s="49" t="s">
        <v>64</v>
      </c>
      <c r="C13" s="49" t="s">
        <v>55</v>
      </c>
      <c r="D13" s="50" t="s">
        <v>65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7" customHeight="1">
      <c r="A14" s="48" t="s">
        <v>60</v>
      </c>
      <c r="B14" s="49" t="s">
        <v>64</v>
      </c>
      <c r="C14" s="49" t="s">
        <v>55</v>
      </c>
      <c r="D14" s="50" t="s">
        <v>65</v>
      </c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" customHeight="1">
      <c r="A15" s="51"/>
      <c r="B15" s="52"/>
      <c r="C15" s="52"/>
      <c r="D15" s="53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0.25" customHeight="1">
      <c r="A16" s="54" t="s">
        <v>37</v>
      </c>
      <c r="B16" s="43" t="s">
        <v>34</v>
      </c>
      <c r="C16" s="43" t="s">
        <v>35</v>
      </c>
      <c r="D16" s="44" t="s">
        <v>36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7" customHeight="1">
      <c r="A17" s="45" t="s">
        <v>57</v>
      </c>
      <c r="B17" s="46" t="s">
        <v>63</v>
      </c>
      <c r="C17" s="46" t="s">
        <v>55</v>
      </c>
      <c r="D17" s="47" t="s">
        <v>58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" customHeight="1">
      <c r="A18" s="48"/>
      <c r="B18" s="49"/>
      <c r="C18" s="49"/>
      <c r="D18" s="50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7" customHeight="1">
      <c r="A19" s="48"/>
      <c r="B19" s="49"/>
      <c r="C19" s="49"/>
      <c r="D19" s="50"/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" customHeight="1">
      <c r="A20" s="51"/>
      <c r="B20" s="52"/>
      <c r="C20" s="52"/>
      <c r="D20" s="53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25" customHeight="1">
      <c r="A21" s="55" t="s">
        <v>38</v>
      </c>
      <c r="B21" s="43" t="s">
        <v>34</v>
      </c>
      <c r="C21" s="43" t="s">
        <v>35</v>
      </c>
      <c r="D21" s="44" t="s">
        <v>36</v>
      </c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" customHeight="1">
      <c r="A22" s="56" t="s">
        <v>61</v>
      </c>
      <c r="B22" s="112" t="s">
        <v>11</v>
      </c>
      <c r="C22" s="112" t="s">
        <v>11</v>
      </c>
      <c r="D22" s="90" t="s">
        <v>66</v>
      </c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7" customHeight="1">
      <c r="A23" s="58" t="s">
        <v>68</v>
      </c>
      <c r="B23" s="113"/>
      <c r="C23" s="113"/>
      <c r="D23" s="90" t="s">
        <v>67</v>
      </c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customHeight="1">
      <c r="A24" s="55" t="s">
        <v>39</v>
      </c>
      <c r="B24" s="43" t="s">
        <v>34</v>
      </c>
      <c r="C24" s="43" t="s">
        <v>35</v>
      </c>
      <c r="D24" s="44" t="s">
        <v>36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" customHeight="1">
      <c r="A25" s="59"/>
      <c r="B25" s="112" t="s">
        <v>11</v>
      </c>
      <c r="C25" s="60"/>
      <c r="D25" s="57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" customHeight="1">
      <c r="A26" s="61"/>
      <c r="B26" s="113"/>
      <c r="C26" s="62"/>
      <c r="D26" s="63"/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0.25" customHeight="1">
      <c r="A27" s="55" t="s">
        <v>40</v>
      </c>
      <c r="B27" s="43" t="s">
        <v>34</v>
      </c>
      <c r="C27" s="43" t="s">
        <v>35</v>
      </c>
      <c r="D27" s="44" t="s">
        <v>36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" customHeight="1">
      <c r="A28" s="59"/>
      <c r="B28" s="112" t="s">
        <v>11</v>
      </c>
      <c r="C28" s="60"/>
      <c r="D28" s="47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" customHeight="1">
      <c r="A29" s="61"/>
      <c r="B29" s="113"/>
      <c r="C29" s="62"/>
      <c r="D29" s="53"/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64"/>
      <c r="B30" s="65"/>
      <c r="C30" s="65"/>
      <c r="D30" s="66"/>
      <c r="E30" s="10"/>
      <c r="F30" s="10"/>
      <c r="G30" s="10"/>
      <c r="H30" s="10"/>
      <c r="I30" s="10"/>
      <c r="J30" s="10"/>
      <c r="K30" s="10"/>
      <c r="L30" s="10"/>
      <c r="M30" s="3"/>
      <c r="N30" s="3"/>
      <c r="O30" s="3"/>
      <c r="P30" s="3"/>
    </row>
    <row r="31" spans="1:16" ht="17.25" customHeight="1">
      <c r="A31" s="105" t="s">
        <v>41</v>
      </c>
      <c r="B31" s="106"/>
      <c r="C31" s="106"/>
      <c r="D31" s="106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7.25" customHeight="1">
      <c r="A32" s="105" t="s">
        <v>42</v>
      </c>
      <c r="B32" s="106"/>
      <c r="C32" s="106"/>
      <c r="D32" s="106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hidden="1" customHeight="1">
      <c r="A33" s="68" t="s">
        <v>43</v>
      </c>
      <c r="B33" s="69"/>
      <c r="C33" s="67"/>
      <c r="D33" s="67"/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hidden="1" customHeight="1">
      <c r="A34" s="70" t="s">
        <v>0</v>
      </c>
      <c r="B34" s="71"/>
      <c r="C34" s="67"/>
      <c r="D34" s="67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hidden="1" customHeight="1">
      <c r="A35" s="3"/>
      <c r="B35" s="3"/>
      <c r="C35" s="3"/>
      <c r="D35" s="3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idden="1">
      <c r="A36" s="72"/>
      <c r="B36" s="72"/>
      <c r="C36" s="72"/>
      <c r="D36" s="72"/>
      <c r="E36" s="73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idden="1">
      <c r="A95" s="37"/>
      <c r="B95" s="37"/>
      <c r="C95" s="37"/>
      <c r="D95" s="37"/>
      <c r="E95" s="1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idden="1">
      <c r="A96" s="37"/>
      <c r="B96" s="37"/>
      <c r="C96" s="37"/>
      <c r="D96" s="37"/>
      <c r="E96" s="1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idden="1">
      <c r="A97" s="37"/>
      <c r="B97" s="37"/>
      <c r="C97" s="37"/>
      <c r="D97" s="37"/>
      <c r="E97" s="1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idden="1">
      <c r="A98" s="37"/>
      <c r="B98" s="37"/>
      <c r="C98" s="37"/>
      <c r="D98" s="37"/>
      <c r="E98" s="1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idden="1">
      <c r="A99" s="37"/>
      <c r="B99" s="37"/>
      <c r="C99" s="37"/>
      <c r="D99" s="37"/>
      <c r="E99" s="1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idden="1">
      <c r="A100" s="37"/>
      <c r="B100" s="37"/>
      <c r="C100" s="37"/>
      <c r="D100" s="37"/>
      <c r="E100" s="1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idden="1">
      <c r="A101" s="37"/>
      <c r="B101" s="37"/>
      <c r="C101" s="37"/>
      <c r="D101" s="37"/>
      <c r="E101" s="1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idden="1"/>
    <row r="103" spans="1:16" hidden="1"/>
    <row r="104" spans="1:16" hidden="1"/>
    <row r="105" spans="1:16" ht="12.75" hidden="1" customHeight="1"/>
  </sheetData>
  <sheetProtection password="C635" sheet="1" selectLockedCells="1"/>
  <mergeCells count="13">
    <mergeCell ref="A32:D32"/>
    <mergeCell ref="B5:D5"/>
    <mergeCell ref="A8:C8"/>
    <mergeCell ref="B22:B23"/>
    <mergeCell ref="C22:C23"/>
    <mergeCell ref="B25:B26"/>
    <mergeCell ref="B28:B29"/>
    <mergeCell ref="A31:D31"/>
    <mergeCell ref="A4:D4"/>
    <mergeCell ref="B6:D6"/>
    <mergeCell ref="A7:C7"/>
    <mergeCell ref="A9:C9"/>
    <mergeCell ref="A10:D10"/>
  </mergeCells>
  <printOptions horizontalCentered="1" verticalCentered="1"/>
  <pageMargins left="0.39370078740157483" right="0.23622047244094491" top="0.31496062992125984" bottom="0.59055118110236227" header="0.19685039370078741" footer="0.31496062992125984"/>
  <pageSetup orientation="portrait" r:id="rId1"/>
  <headerFooter alignWithMargins="0">
    <oddFooter>&amp;L&amp;"Times New Roman,Gras"&amp;8BP / 2009-07-06&amp;C&amp;"Times New Roman,Gras"&amp;8&amp;A&amp;R&amp;"Times New Roman,Gras"&amp;8Page 1 de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U104"/>
  <sheetViews>
    <sheetView showGridLines="0" showRowColHeaders="0" zoomScaleNormal="100" workbookViewId="0">
      <selection activeCell="B15" sqref="B15"/>
    </sheetView>
  </sheetViews>
  <sheetFormatPr baseColWidth="10" defaultColWidth="0.140625" defaultRowHeight="12.75" customHeight="1" zeroHeight="1"/>
  <cols>
    <col min="1" max="1" width="31.140625" customWidth="1"/>
    <col min="2" max="2" width="19.7109375" customWidth="1"/>
    <col min="3" max="3" width="21.140625" customWidth="1"/>
    <col min="4" max="4" width="23.28515625" customWidth="1"/>
    <col min="5" max="5" width="0.28515625" hidden="1" customWidth="1"/>
    <col min="6" max="254" width="0" hidden="1" customWidth="1"/>
    <col min="255" max="255" width="1.42578125" hidden="1" customWidth="1"/>
  </cols>
  <sheetData>
    <row r="1" spans="1:16" ht="18.75" customHeight="1">
      <c r="D1" s="1" t="s">
        <v>27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2.5" customHeight="1">
      <c r="D2" s="1" t="s">
        <v>44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91"/>
      <c r="B3" s="92"/>
      <c r="C3" s="92"/>
      <c r="D3" s="92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6.25" customHeight="1">
      <c r="A4" s="5" t="s">
        <v>1</v>
      </c>
      <c r="B4" s="127" t="str">
        <f>Identification!B5</f>
        <v>R-3584-2013</v>
      </c>
      <c r="C4" s="128"/>
      <c r="D4" s="129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6.25" customHeight="1">
      <c r="A5" s="6" t="s">
        <v>2</v>
      </c>
      <c r="B5" s="114" t="str">
        <f>Identification!B6</f>
        <v>Association québécoise de la production d'énergie renouvelable AQPER</v>
      </c>
      <c r="C5" s="115"/>
      <c r="D5" s="116"/>
      <c r="E5" s="4"/>
      <c r="F5" s="7"/>
      <c r="G5" s="7"/>
      <c r="H5" s="3"/>
      <c r="I5" s="3"/>
      <c r="J5" s="3"/>
      <c r="K5" s="3"/>
      <c r="L5" s="3"/>
      <c r="M5" s="3"/>
      <c r="N5" s="3"/>
      <c r="O5" s="3"/>
      <c r="P5" s="3"/>
    </row>
    <row r="6" spans="1:16" ht="24.95" customHeight="1">
      <c r="A6" s="117" t="s">
        <v>3</v>
      </c>
      <c r="B6" s="118"/>
      <c r="C6" s="118"/>
      <c r="D6" s="119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8" t="s">
        <v>4</v>
      </c>
      <c r="B7" s="120" t="s">
        <v>46</v>
      </c>
      <c r="C7" s="120"/>
      <c r="D7" s="9" t="s">
        <v>5</v>
      </c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11"/>
      <c r="B8" s="12" t="s">
        <v>28</v>
      </c>
      <c r="C8" s="12" t="s">
        <v>29</v>
      </c>
      <c r="D8" s="13" t="s">
        <v>6</v>
      </c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.95" customHeight="1">
      <c r="A9" s="14" t="s">
        <v>7</v>
      </c>
      <c r="B9" s="80">
        <v>110</v>
      </c>
      <c r="C9" s="80">
        <v>110</v>
      </c>
      <c r="D9" s="81">
        <v>58149</v>
      </c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0.5" customHeight="1">
      <c r="A10" s="15"/>
      <c r="B10" s="16"/>
      <c r="C10" s="16"/>
      <c r="D10" s="17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95" customHeight="1">
      <c r="A11" s="14" t="s">
        <v>8</v>
      </c>
      <c r="B11" s="80">
        <v>60</v>
      </c>
      <c r="C11" s="80">
        <v>30</v>
      </c>
      <c r="D11" s="81">
        <v>20695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0.5" customHeight="1">
      <c r="A12" s="15"/>
      <c r="B12" s="16"/>
      <c r="C12" s="16"/>
      <c r="D12" s="17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.95" customHeight="1">
      <c r="A13" s="14" t="s">
        <v>9</v>
      </c>
      <c r="B13" s="80">
        <v>240</v>
      </c>
      <c r="C13" s="80">
        <v>40</v>
      </c>
      <c r="D13" s="81">
        <v>70000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0.5" customHeight="1">
      <c r="A14" s="15"/>
      <c r="B14" s="16"/>
      <c r="C14" s="16"/>
      <c r="D14" s="17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.95" customHeight="1">
      <c r="A15" s="14" t="s">
        <v>10</v>
      </c>
      <c r="B15" s="80"/>
      <c r="C15" s="80"/>
      <c r="D15" s="81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0.5" customHeight="1">
      <c r="A16" s="15"/>
      <c r="B16" s="16"/>
      <c r="C16" s="16"/>
      <c r="D16" s="17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.95" customHeight="1">
      <c r="A17" s="14" t="s">
        <v>12</v>
      </c>
      <c r="B17" s="80"/>
      <c r="C17" s="80"/>
      <c r="D17" s="81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0.5" customHeight="1">
      <c r="A18" s="84"/>
      <c r="B18" s="85"/>
      <c r="C18" s="85"/>
      <c r="D18" s="28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.95" customHeight="1">
      <c r="A19" s="86" t="s">
        <v>13</v>
      </c>
      <c r="B19" s="74">
        <f>B9+B11+B13+B15+B17</f>
        <v>410</v>
      </c>
      <c r="C19" s="74">
        <f>C9+C11+C13+C17</f>
        <v>180</v>
      </c>
      <c r="D19" s="87">
        <f>D9+D11+D13+D15+D17</f>
        <v>148844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6.5" customHeight="1">
      <c r="A20" s="18"/>
      <c r="B20" s="19"/>
      <c r="C20" s="19"/>
      <c r="D20" s="20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.95" customHeight="1">
      <c r="A21" s="121" t="s">
        <v>14</v>
      </c>
      <c r="B21" s="122"/>
      <c r="C21" s="122"/>
      <c r="D21" s="123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3" customHeight="1">
      <c r="A22" s="124" t="s">
        <v>15</v>
      </c>
      <c r="B22" s="125"/>
      <c r="C22" s="126"/>
      <c r="D22" s="21" t="s">
        <v>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95" customHeight="1">
      <c r="A23" s="133" t="s">
        <v>17</v>
      </c>
      <c r="B23" s="134"/>
      <c r="C23" s="135"/>
      <c r="D23" s="39">
        <f>ROUND(0.03*D19,2)</f>
        <v>4465.32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0.5" customHeight="1">
      <c r="A24" s="22"/>
      <c r="B24" s="23"/>
      <c r="C24" s="24"/>
      <c r="D24" s="17" t="s">
        <v>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95" customHeight="1">
      <c r="A25" s="133" t="s">
        <v>19</v>
      </c>
      <c r="B25" s="136"/>
      <c r="C25" s="137"/>
      <c r="D25" s="82">
        <f>(165*5)+500</f>
        <v>1325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5" customHeight="1">
      <c r="A26" s="22"/>
      <c r="B26" s="23"/>
      <c r="C26" s="24"/>
      <c r="D26" s="17" t="s">
        <v>20</v>
      </c>
      <c r="E26" s="10"/>
      <c r="F26" s="10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95" customHeight="1">
      <c r="A27" s="138" t="s">
        <v>21</v>
      </c>
      <c r="B27" s="139"/>
      <c r="C27" s="140"/>
      <c r="D27" s="82">
        <v>2000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25"/>
      <c r="B28" s="26"/>
      <c r="C28" s="27"/>
      <c r="D28" s="28" t="s">
        <v>22</v>
      </c>
      <c r="E28" s="10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4.95" customHeight="1">
      <c r="A29" s="141" t="s">
        <v>23</v>
      </c>
      <c r="B29" s="142"/>
      <c r="C29" s="143"/>
      <c r="D29" s="29">
        <f>D23+D25+D27</f>
        <v>7790.32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0.5" customHeight="1">
      <c r="A30" s="30"/>
      <c r="B30" s="31"/>
      <c r="C30" s="32"/>
      <c r="D30" s="28" t="s">
        <v>24</v>
      </c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.95" customHeight="1">
      <c r="A31" s="144" t="s">
        <v>25</v>
      </c>
      <c r="B31" s="145"/>
      <c r="C31" s="146"/>
      <c r="D31" s="83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0.5" customHeight="1">
      <c r="A32" s="30"/>
      <c r="B32" s="31"/>
      <c r="C32" s="32"/>
      <c r="D32" s="35" t="s">
        <v>26</v>
      </c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8.25" customHeight="1">
      <c r="A33" s="130" t="s">
        <v>45</v>
      </c>
      <c r="B33" s="131"/>
      <c r="C33" s="132"/>
      <c r="D33" s="36">
        <f>D19+D29+D31</f>
        <v>156634.32</v>
      </c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6.75" hidden="1" customHeight="1">
      <c r="A34" s="37"/>
      <c r="B34" s="37"/>
      <c r="C34" s="37"/>
      <c r="D34" s="37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 hidden="1" customHeight="1">
      <c r="A35" s="38"/>
      <c r="B35" s="37"/>
      <c r="C35" s="37"/>
      <c r="D35" s="37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idden="1">
      <c r="A36" s="3"/>
      <c r="B36" s="37"/>
      <c r="C36" s="37"/>
      <c r="D36" s="37"/>
      <c r="E36" s="1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idden="1"/>
    <row r="96" spans="1:16" hidden="1"/>
    <row r="97" spans="1:4" hidden="1"/>
    <row r="98" spans="1:4" hidden="1"/>
    <row r="99" spans="1:4" ht="12.75" customHeight="1"/>
    <row r="100" spans="1:4" ht="12.75" customHeight="1"/>
    <row r="101" spans="1:4" ht="30.75" customHeight="1">
      <c r="A101" s="75"/>
      <c r="B101" s="75"/>
      <c r="D101" s="75"/>
    </row>
    <row r="102" spans="1:4" ht="12.75" customHeight="1">
      <c r="A102" s="76" t="s">
        <v>47</v>
      </c>
      <c r="D102" s="76" t="s">
        <v>48</v>
      </c>
    </row>
    <row r="103" spans="1:4" ht="12.75" customHeight="1"/>
    <row r="104" spans="1:4" ht="12.75" customHeight="1"/>
  </sheetData>
  <sheetProtection password="C635" sheet="1" selectLockedCells="1"/>
  <mergeCells count="13">
    <mergeCell ref="A22:C22"/>
    <mergeCell ref="B4:D4"/>
    <mergeCell ref="A33:C33"/>
    <mergeCell ref="A23:C23"/>
    <mergeCell ref="A25:C25"/>
    <mergeCell ref="A27:C27"/>
    <mergeCell ref="A29:C29"/>
    <mergeCell ref="A31:C31"/>
    <mergeCell ref="A3:D3"/>
    <mergeCell ref="B5:D5"/>
    <mergeCell ref="A6:D6"/>
    <mergeCell ref="B7:C7"/>
    <mergeCell ref="A21:D21"/>
  </mergeCells>
  <printOptions horizontalCentered="1" verticalCentered="1"/>
  <pageMargins left="0.39370078740157483" right="0.23622047244094491" top="0.39370078740157483" bottom="0.6692913385826772" header="0.19685039370078741" footer="0.31496062992125984"/>
  <pageSetup orientation="portrait" r:id="rId1"/>
  <headerFooter alignWithMargins="0">
    <oddFooter>&amp;L&amp;"Times New Roman,Gras"&amp;8BP / 2009-07-06&amp;C&amp;"Times New Roman,Gras"&amp;8&amp;A&amp;R&amp;"Times New Roman,Gras"&amp;8Page 2 de 2</oddFooter>
  </headerFooter>
  <ignoredErrors>
    <ignoredError sqref="C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Budget prévisionnel de l'AQPER</Sujet>
    <Confidentiel xmlns="a091097b-8ae3-4832-a2b2-51f9a78aeacd">3</Confidentiel>
    <Projet xmlns="a091097b-8ae3-4832-a2b2-51f9a78aeacd">835</Projet>
    <Provenance xmlns="a091097b-8ae3-4832-a2b2-51f9a78aeacd">2</Provenance>
    <Hidden_UploadedAt xmlns="a091097b-8ae3-4832-a2b2-51f9a78aeacd">2023-02-14T01:43:06+00:00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21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99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2023-02-14T01:43:06+00:00</Hidden_ApprovedAt>
    <Cote_x0020_de_x0020_piéce xmlns="a091097b-8ae3-4832-a2b2-51f9a78aeacd">C-AQPER-0005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W2HFWTQUJJY6-2094877773-147</_dlc_DocId>
    <_dlc_DocIdUrl xmlns="a84ed267-86d5-4fa1-a3cb-2fed497fe84f">
      <Url>http://s10mtlweb:8081/835/_layouts/15/DocIdRedir.aspx?ID=W2HFWTQUJJY6-2094877773-147</Url>
      <Description>W2HFWTQUJJY6-2094877773-147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0BD7112F720D684B870E0DC9141D7D39" ma:contentTypeVersion="0" ma:contentTypeDescription="" ma:contentTypeScope="" ma:versionID="459a74de21ac14df95f769d970c3a0e6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2008B7-EB69-437D-AABB-8D3FD1504723}"/>
</file>

<file path=customXml/itemProps2.xml><?xml version="1.0" encoding="utf-8"?>
<ds:datastoreItem xmlns:ds="http://schemas.openxmlformats.org/officeDocument/2006/customXml" ds:itemID="{C0AF0723-4901-4EA0-90AA-613953A5A197}"/>
</file>

<file path=customXml/itemProps3.xml><?xml version="1.0" encoding="utf-8"?>
<ds:datastoreItem xmlns:ds="http://schemas.openxmlformats.org/officeDocument/2006/customXml" ds:itemID="{0275F504-A184-41ED-B39F-2121CCDDC060}"/>
</file>

<file path=customXml/itemProps4.xml><?xml version="1.0" encoding="utf-8"?>
<ds:datastoreItem xmlns:ds="http://schemas.openxmlformats.org/officeDocument/2006/customXml" ds:itemID="{ADFADC35-314F-43FF-9A03-55C5AA46A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Identification</vt:lpstr>
      <vt:lpstr>Sommaire</vt:lpstr>
      <vt:lpstr>Feuil3</vt:lpstr>
      <vt:lpstr>Sommaire!Impression_des_titres</vt:lpstr>
      <vt:lpstr>Identification!Zone_d_impression</vt:lpstr>
      <vt:lpstr>Sommaire!Zone_d_impression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prévisionnel de l'AQPER</dc:subject>
  <dc:creator>Régie de l'énergie</dc:creator>
  <cp:lastModifiedBy>levesquec</cp:lastModifiedBy>
  <cp:lastPrinted>2009-07-03T19:45:05Z</cp:lastPrinted>
  <dcterms:created xsi:type="dcterms:W3CDTF">2009-06-30T18:48:08Z</dcterms:created>
  <dcterms:modified xsi:type="dcterms:W3CDTF">2013-08-23T17:45:20Z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0x010100F6681E3BDF397F418586AC591ADC81BB000BD7112F720D684B870E0DC9141D7D39</vt:lpwstr>
  </property>
  <property fmtid="{D5CDD505-2E9C-101B-9397-08002B2CF9AE}" pid="4" name="Order">
    <vt:r8>199000</vt:r8>
  </property>
  <property fmtid="{D5CDD505-2E9C-101B-9397-08002B2CF9AE}" pid="5" name="_dlc_DocIdItemGuid">
    <vt:lpwstr>49bf5480-03ff-4d2a-89a4-e627a89460b4</vt:lpwstr>
  </property>
</Properties>
</file>