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70" windowHeight="14060" activeTab="3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<sst xmlns="http://schemas.openxmlformats.org/spreadsheetml/2006/main" count="121" uniqueCount="93">
  <si>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</si>
  <si>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</si>
  <si>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</si>
  <si>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</si>
  <si>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</si>
  <si>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</si>
  <si>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</si>
  <si>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</si>
  <si>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</si>
  <si>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</si>
  <si>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</si>
  <si>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</si>
  <si>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</si>
  <si>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</si>
  <si>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</si>
  <si>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</si>
  <si>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</si>
  <si>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</si>
  <si>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</si>
  <si>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</si>
  <si>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</si>
  <si>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</si>
  <si>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</si>
  <si>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</si>
  <si>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</si>
  <si>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</si>
  <si>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</si>
  <si>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</si>
  <si>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</si>
  <si>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</si>
  <si>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</si>
  <si>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</si>
  <si>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</si>
  <si>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</si>
  <si>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</si>
  <si>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</si>
  <si>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</si>
  <si>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</si>
  <si>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</si>
  <si>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</si>
  <si>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</si>
  <si>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</si>
  <si>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</si>
  <si>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</si>
  <si>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</si>
  <si>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</si>
  <si>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</si>
  <si>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</si>
  <si>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</si>
  <si>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</si>
  <si>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</si>
  <si>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</si>
  <si>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</si>
  <si>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</si>
  <si>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</si>
  <si>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</si>
  <si>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</si>
  <si>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</si>
  <si>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</si>
  <si>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</si>
  <si>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</si>
  <si>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</si>
  <si>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</si>
  <si>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</si>
  <si>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</si>
  <si>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</si>
  <si>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</si>
  <si>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</si>
  <si>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</si>
  <si>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</si>
  <si>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Fédération canadienne de l'entreprise indépendante (FCEI)</t>
  </si>
  <si>
    <t>R-3867-2013 Phase 2B Volet 2</t>
  </si>
  <si>
    <t>Non</t>
  </si>
  <si>
    <t>François Vincent</t>
  </si>
  <si>
    <t>André Turmel</t>
  </si>
  <si>
    <t>Plus de 15 ans</t>
  </si>
  <si>
    <t>Externe</t>
  </si>
  <si>
    <t>Antoine Gosselin</t>
  </si>
  <si>
    <t>1039, rue de Dijon, Québec (Québec) G1W 4M3</t>
  </si>
  <si>
    <t>800, rue du Square-Victoria, bureau 3500, Montréal (Québec) H4Z 1E9</t>
  </si>
  <si>
    <t>Justification du budget d'analyste :</t>
  </si>
  <si>
    <t xml:space="preserve">Comme annoncé initialement, la FCEI entend traiter, dans ce volet du dossier, des règles d'entrée et sortie du service de </t>
  </si>
  <si>
    <t xml:space="preserve">transport. De plus, considérant les développements récents relatifs au tarif biénergie gaz naturel/électricité, la FCEI  </t>
  </si>
  <si>
    <t xml:space="preserve">souhaite également questionner et potentiellement faire des représentaions sur la proposition de tarif d'équilibrage, </t>
  </si>
  <si>
    <t>laquelle pourrait être affectée directement par ce nouveau contexte.</t>
  </si>
  <si>
    <t xml:space="preserve">Considérant l'analyse préalable de la question des entrées et sorties du service de transport et la nouveauté de celle de </t>
  </si>
  <si>
    <t xml:space="preserve">trente-deux heures pour l'étude des réponses aux demandes de renseignements et la préparation de la preuve. La FCEI </t>
  </si>
  <si>
    <t>prévoit également quinze heures pour la préparation de l’audience (contre-interrogatoires et présentation) sur la base</t>
  </si>
  <si>
    <t xml:space="preserve">la FCEI prévoit huit heures pour l'étude de la preuve, huit heures pour la préparation des demandes de renseignements et </t>
  </si>
  <si>
    <t>La FCEI inclut sept heures à titre de contingence pour tenir compte de la séance de travail du 21 décembre 2021.</t>
  </si>
  <si>
    <t xml:space="preserve">d'une audience de vingt heures. Considérant la nature du dossier, la FCEI anticipe du temps d'analyse relativement à la </t>
  </si>
  <si>
    <t>contre-interrogatoire pour celles-ci. Le temps prévu pour les différentes rubriques tient compte de cette éventualité.</t>
  </si>
  <si>
    <t xml:space="preserve">preuve des autres intervenants et, potentiellement, la préparation de demandes de renseignements ainsi qu'un 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</si>
</sst>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0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Times New Roman"/>
      <family val="1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0625">
        <fgColor theme="0" tint="-0.24990999698638916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125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" fillId="2" borderId="0" applyNumberFormat="0" applyBorder="0" applyAlignment="0" applyProtection="0"/>
    <xf numFmtId="0" fontId="53" fillId="3" borderId="0" applyNumberFormat="0" applyBorder="0" applyAlignment="0" applyProtection="0"/>
    <xf numFmtId="0" fontId="2" fillId="3" borderId="0" applyNumberFormat="0" applyBorder="0" applyAlignment="0" applyProtection="0"/>
    <xf numFmtId="0" fontId="53" fillId="4" borderId="0" applyNumberFormat="0" applyBorder="0" applyAlignment="0" applyProtection="0"/>
    <xf numFmtId="0" fontId="2" fillId="4" borderId="0" applyNumberFormat="0" applyBorder="0" applyAlignment="0" applyProtection="0"/>
    <xf numFmtId="0" fontId="53" fillId="5" borderId="0" applyNumberFormat="0" applyBorder="0" applyAlignment="0" applyProtection="0"/>
    <xf numFmtId="0" fontId="2" fillId="5" borderId="0" applyNumberFormat="0" applyBorder="0" applyAlignment="0" applyProtection="0"/>
    <xf numFmtId="0" fontId="53" fillId="6" borderId="0" applyNumberFormat="0" applyBorder="0" applyAlignment="0" applyProtection="0"/>
    <xf numFmtId="0" fontId="2" fillId="6" borderId="0" applyNumberFormat="0" applyBorder="0" applyAlignment="0" applyProtection="0"/>
    <xf numFmtId="0" fontId="53" fillId="7" borderId="0" applyNumberFormat="0" applyBorder="0" applyAlignment="0" applyProtection="0"/>
    <xf numFmtId="0" fontId="2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2" fillId="14" borderId="0" applyNumberFormat="0" applyBorder="0" applyAlignment="0" applyProtection="0"/>
    <xf numFmtId="0" fontId="53" fillId="15" borderId="0" applyNumberFormat="0" applyBorder="0" applyAlignment="0" applyProtection="0"/>
    <xf numFmtId="0" fontId="2" fillId="15" borderId="0" applyNumberFormat="0" applyBorder="0" applyAlignment="0" applyProtection="0"/>
    <xf numFmtId="0" fontId="53" fillId="16" borderId="0" applyNumberFormat="0" applyBorder="0" applyAlignment="0" applyProtection="0"/>
    <xf numFmtId="0" fontId="2" fillId="16" borderId="0" applyNumberFormat="0" applyBorder="0" applyAlignment="0" applyProtection="0"/>
    <xf numFmtId="0" fontId="53" fillId="17" borderId="0" applyNumberFormat="0" applyBorder="0" applyAlignment="0" applyProtection="0"/>
    <xf numFmtId="0" fontId="2" fillId="17" borderId="0" applyNumberFormat="0" applyBorder="0" applyAlignment="0" applyProtection="0"/>
    <xf numFmtId="0" fontId="53" fillId="18" borderId="0" applyNumberFormat="0" applyBorder="0" applyAlignment="0" applyProtection="0"/>
    <xf numFmtId="0" fontId="2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27" fillId="26" borderId="0" applyNumberFormat="0" applyBorder="0" applyAlignment="0" applyProtection="0"/>
    <xf numFmtId="0" fontId="54" fillId="27" borderId="0" applyNumberFormat="0" applyBorder="0" applyAlignment="0" applyProtection="0"/>
    <xf numFmtId="0" fontId="27" fillId="27" borderId="0" applyNumberFormat="0" applyBorder="0" applyAlignment="0" applyProtection="0"/>
    <xf numFmtId="0" fontId="54" fillId="28" borderId="0" applyNumberFormat="0" applyBorder="0" applyAlignment="0" applyProtection="0"/>
    <xf numFmtId="0" fontId="27" fillId="28" borderId="0" applyNumberFormat="0" applyBorder="0" applyAlignment="0" applyProtection="0"/>
    <xf numFmtId="0" fontId="54" fillId="29" borderId="0" applyNumberFormat="0" applyBorder="0" applyAlignment="0" applyProtection="0"/>
    <xf numFmtId="0" fontId="27" fillId="29" borderId="0" applyNumberFormat="0" applyBorder="0" applyAlignment="0" applyProtection="0"/>
    <xf numFmtId="0" fontId="54" fillId="30" borderId="0" applyNumberFormat="0" applyBorder="0" applyAlignment="0" applyProtection="0"/>
    <xf numFmtId="0" fontId="27" fillId="30" borderId="0" applyNumberFormat="0" applyBorder="0" applyAlignment="0" applyProtection="0"/>
    <xf numFmtId="0" fontId="54" fillId="31" borderId="0" applyNumberFormat="0" applyBorder="0" applyAlignment="0" applyProtection="0"/>
    <xf numFmtId="0" fontId="27" fillId="31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27" fillId="32" borderId="0" applyNumberFormat="0" applyBorder="0" applyAlignment="0" applyProtection="0"/>
    <xf numFmtId="0" fontId="54" fillId="33" borderId="0" applyNumberFormat="0" applyBorder="0" applyAlignment="0" applyProtection="0"/>
    <xf numFmtId="0" fontId="27" fillId="33" borderId="0" applyNumberFormat="0" applyBorder="0" applyAlignment="0" applyProtection="0"/>
    <xf numFmtId="0" fontId="54" fillId="34" borderId="0" applyNumberFormat="0" applyBorder="0" applyAlignment="0" applyProtection="0"/>
    <xf numFmtId="0" fontId="27" fillId="34" borderId="0" applyNumberFormat="0" applyBorder="0" applyAlignment="0" applyProtection="0"/>
    <xf numFmtId="0" fontId="54" fillId="35" borderId="0" applyNumberFormat="0" applyBorder="0" applyAlignment="0" applyProtection="0"/>
    <xf numFmtId="0" fontId="27" fillId="35" borderId="0" applyNumberFormat="0" applyBorder="0" applyAlignment="0" applyProtection="0"/>
    <xf numFmtId="0" fontId="54" fillId="36" borderId="0" applyNumberFormat="0" applyBorder="0" applyAlignment="0" applyProtection="0"/>
    <xf numFmtId="0" fontId="27" fillId="36" borderId="0" applyNumberFormat="0" applyBorder="0" applyAlignment="0" applyProtection="0"/>
    <xf numFmtId="0" fontId="54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38" borderId="1" applyNumberFormat="0" applyAlignment="0" applyProtection="0"/>
    <xf numFmtId="0" fontId="55" fillId="38" borderId="1" applyNumberFormat="0" applyAlignment="0" applyProtection="0"/>
    <xf numFmtId="0" fontId="55" fillId="38" borderId="1" applyNumberFormat="0" applyAlignment="0" applyProtection="0"/>
    <xf numFmtId="0" fontId="56" fillId="0" borderId="2" applyNumberFormat="0" applyFill="0" applyAlignment="0" applyProtection="0"/>
    <xf numFmtId="0" fontId="56" fillId="0" borderId="2" applyNumberFormat="0" applyFill="0" applyAlignment="0" applyProtection="0"/>
    <xf numFmtId="44" fontId="2" fillId="0" borderId="0" applyFill="0" applyBorder="0" applyAlignment="0" applyProtection="0"/>
    <xf numFmtId="0" fontId="57" fillId="39" borderId="1" applyNumberFormat="0" applyAlignment="0" applyProtection="0"/>
    <xf numFmtId="0" fontId="57" fillId="39" borderId="1" applyNumberFormat="0" applyAlignment="0" applyProtection="0"/>
    <xf numFmtId="0" fontId="57" fillId="40" borderId="1" applyNumberFormat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6" fillId="0" borderId="2" applyNumberFormat="0" applyFill="0" applyAlignment="0" applyProtection="0"/>
    <xf numFmtId="173" fontId="53" fillId="0" borderId="0" applyFill="0" applyBorder="0" applyAlignment="0" applyProtection="0"/>
    <xf numFmtId="172" fontId="53" fillId="0" borderId="0" applyFill="0" applyBorder="0" applyAlignment="0" applyProtection="0"/>
    <xf numFmtId="44" fontId="53" fillId="0" borderId="0" applyFill="0" applyBorder="0" applyAlignment="0" applyProtection="0"/>
    <xf numFmtId="42" fontId="53" fillId="0" borderId="0" applyFill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3" fillId="43" borderId="3" applyNumberFormat="0" applyAlignment="0" applyProtection="0"/>
    <xf numFmtId="0" fontId="2" fillId="43" borderId="3" applyNumberFormat="0" applyAlignment="0" applyProtection="0"/>
    <xf numFmtId="9" fontId="0" fillId="0" borderId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1" fillId="38" borderId="4" applyNumberFormat="0" applyAlignment="0" applyProtection="0"/>
    <xf numFmtId="0" fontId="61" fillId="38" borderId="4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29" fillId="0" borderId="8" applyNumberFormat="0" applyFill="0" applyAlignment="0" applyProtection="0"/>
    <xf numFmtId="0" fontId="68" fillId="45" borderId="9" applyNumberFormat="0" applyAlignment="0" applyProtection="0"/>
    <xf numFmtId="0" fontId="30" fillId="45" borderId="9" applyNumberFormat="0" applyAlignment="0" applyProtection="0"/>
    <xf numFmtId="0" fontId="6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8" fillId="46" borderId="10" xfId="0" applyFont="1" applyFill="1" applyBorder="1" applyAlignment="1" applyProtection="1">
      <alignment horizontal="left" vertical="center" wrapText="1" indent="1"/>
      <protection/>
    </xf>
    <xf numFmtId="0" fontId="3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0" fillId="46" borderId="0" xfId="0" applyFill="1" applyAlignment="1">
      <alignment/>
    </xf>
    <xf numFmtId="0" fontId="3" fillId="46" borderId="11" xfId="0" applyFont="1" applyFill="1" applyBorder="1" applyAlignment="1" applyProtection="1">
      <alignment vertical="center" wrapText="1"/>
      <protection/>
    </xf>
    <xf numFmtId="0" fontId="3" fillId="46" borderId="12" xfId="0" applyFont="1" applyFill="1" applyBorder="1" applyAlignment="1" applyProtection="1">
      <alignment vertical="center" wrapText="1"/>
      <protection/>
    </xf>
    <xf numFmtId="0" fontId="0" fillId="46" borderId="0" xfId="0" applyFill="1" applyBorder="1" applyAlignment="1">
      <alignment/>
    </xf>
    <xf numFmtId="0" fontId="6" fillId="46" borderId="13" xfId="0" applyFont="1" applyFill="1" applyBorder="1" applyAlignment="1" applyProtection="1">
      <alignment horizontal="center" vertical="center" wrapText="1"/>
      <protection/>
    </xf>
    <xf numFmtId="0" fontId="0" fillId="46" borderId="0" xfId="0" applyFill="1" applyBorder="1" applyAlignment="1" applyProtection="1">
      <alignment/>
      <protection/>
    </xf>
    <xf numFmtId="0" fontId="8" fillId="46" borderId="14" xfId="0" applyFont="1" applyFill="1" applyBorder="1" applyAlignment="1" applyProtection="1">
      <alignment horizontal="left" vertical="center" wrapText="1" indent="1"/>
      <protection/>
    </xf>
    <xf numFmtId="2" fontId="9" fillId="46" borderId="15" xfId="0" applyNumberFormat="1" applyFont="1" applyFill="1" applyBorder="1" applyAlignment="1" applyProtection="1">
      <alignment horizontal="left" wrapText="1"/>
      <protection/>
    </xf>
    <xf numFmtId="2" fontId="9" fillId="46" borderId="16" xfId="0" applyNumberFormat="1" applyFont="1" applyFill="1" applyBorder="1" applyAlignment="1" applyProtection="1">
      <alignment horizontal="left" wrapText="1"/>
      <protection/>
    </xf>
    <xf numFmtId="0" fontId="6" fillId="46" borderId="17" xfId="0" applyFont="1" applyFill="1" applyBorder="1" applyAlignment="1" applyProtection="1">
      <alignment horizontal="center" vertical="center" wrapText="1"/>
      <protection/>
    </xf>
    <xf numFmtId="0" fontId="8" fillId="46" borderId="18" xfId="0" applyFont="1" applyFill="1" applyBorder="1" applyAlignment="1" applyProtection="1">
      <alignment horizontal="left" vertical="center" wrapText="1" indent="1"/>
      <protection/>
    </xf>
    <xf numFmtId="0" fontId="8" fillId="46" borderId="19" xfId="0" applyFont="1" applyFill="1" applyBorder="1" applyAlignment="1" applyProtection="1">
      <alignment horizontal="left" vertical="center" wrapText="1" indent="1"/>
      <protection/>
    </xf>
    <xf numFmtId="0" fontId="8" fillId="46" borderId="0" xfId="0" applyFont="1" applyFill="1" applyBorder="1" applyAlignment="1" applyProtection="1">
      <alignment horizontal="left" vertical="center" wrapText="1" indent="1"/>
      <protection/>
    </xf>
    <xf numFmtId="2" fontId="9" fillId="46" borderId="20" xfId="0" applyNumberFormat="1" applyFont="1" applyFill="1" applyBorder="1" applyAlignment="1" applyProtection="1">
      <alignment horizontal="left" wrapText="1"/>
      <protection/>
    </xf>
    <xf numFmtId="44" fontId="13" fillId="47" borderId="21" xfId="0" applyNumberFormat="1" applyFont="1" applyFill="1" applyBorder="1" applyAlignment="1" applyProtection="1">
      <alignment vertical="center" wrapText="1"/>
      <protection/>
    </xf>
    <xf numFmtId="0" fontId="16" fillId="46" borderId="10" xfId="0" applyFont="1" applyFill="1" applyBorder="1" applyAlignment="1" applyProtection="1">
      <alignment horizontal="right" vertical="center" wrapText="1" indent="1"/>
      <protection/>
    </xf>
    <xf numFmtId="0" fontId="16" fillId="46" borderId="0" xfId="0" applyFont="1" applyFill="1" applyBorder="1" applyAlignment="1" applyProtection="1">
      <alignment horizontal="right" vertical="center" wrapText="1" indent="1"/>
      <protection/>
    </xf>
    <xf numFmtId="2" fontId="9" fillId="46" borderId="22" xfId="0" applyNumberFormat="1" applyFont="1" applyFill="1" applyBorder="1" applyAlignment="1" applyProtection="1">
      <alignment horizontal="left" wrapText="1"/>
      <protection/>
    </xf>
    <xf numFmtId="0" fontId="18" fillId="46" borderId="0" xfId="0" applyFont="1" applyFill="1" applyBorder="1" applyAlignment="1" applyProtection="1">
      <alignment/>
      <protection/>
    </xf>
    <xf numFmtId="0" fontId="19" fillId="46" borderId="0" xfId="0" applyFont="1" applyFill="1" applyBorder="1" applyAlignment="1" applyProtection="1">
      <alignment horizontal="left" vertical="center"/>
      <protection/>
    </xf>
    <xf numFmtId="44" fontId="8" fillId="48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3" fillId="46" borderId="23" xfId="0" applyFont="1" applyFill="1" applyBorder="1" applyAlignment="1" applyProtection="1">
      <alignment vertical="center" wrapText="1"/>
      <protection/>
    </xf>
    <xf numFmtId="0" fontId="3" fillId="46" borderId="24" xfId="0" applyFont="1" applyFill="1" applyBorder="1" applyAlignment="1" applyProtection="1">
      <alignment horizontal="center" vertical="center" wrapText="1"/>
      <protection/>
    </xf>
    <xf numFmtId="0" fontId="3" fillId="46" borderId="25" xfId="0" applyFont="1" applyFill="1" applyBorder="1" applyAlignment="1" applyProtection="1">
      <alignment horizontal="center" vertical="center" wrapText="1"/>
      <protection/>
    </xf>
    <xf numFmtId="20" fontId="8" fillId="48" borderId="0" xfId="0" applyNumberFormat="1" applyFont="1" applyFill="1" applyBorder="1" applyAlignment="1" applyProtection="1">
      <alignment horizontal="left" vertical="center"/>
      <protection/>
    </xf>
    <xf numFmtId="174" fontId="12" fillId="47" borderId="26" xfId="0" applyNumberFormat="1" applyFont="1" applyFill="1" applyBorder="1" applyAlignment="1" applyProtection="1">
      <alignment horizontal="right" vertical="center" wrapText="1" indent="4"/>
      <protection/>
    </xf>
    <xf numFmtId="44" fontId="8" fillId="48" borderId="21" xfId="0" applyNumberFormat="1" applyFont="1" applyFill="1" applyBorder="1" applyAlignment="1" applyProtection="1">
      <alignment vertical="center" wrapText="1"/>
      <protection locked="0"/>
    </xf>
    <xf numFmtId="0" fontId="10" fillId="47" borderId="27" xfId="0" applyFont="1" applyFill="1" applyBorder="1" applyAlignment="1" applyProtection="1">
      <alignment horizontal="left" vertical="center"/>
      <protection/>
    </xf>
    <xf numFmtId="44" fontId="13" fillId="47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49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29" xfId="0" applyFont="1" applyBorder="1" applyAlignment="1" applyProtection="1">
      <alignment vertical="center"/>
      <protection locked="0"/>
    </xf>
    <xf numFmtId="0" fontId="34" fillId="0" borderId="12" xfId="0" applyFont="1" applyBorder="1" applyAlignment="1" applyProtection="1">
      <alignment vertical="center"/>
      <protection locked="0"/>
    </xf>
    <xf numFmtId="0" fontId="34" fillId="0" borderId="30" xfId="0" applyFont="1" applyBorder="1" applyAlignment="1" applyProtection="1">
      <alignment vertical="center"/>
      <protection locked="0"/>
    </xf>
    <xf numFmtId="0" fontId="34" fillId="0" borderId="28" xfId="0" applyFont="1" applyBorder="1" applyAlignment="1" applyProtection="1">
      <alignment vertical="center"/>
      <protection locked="0"/>
    </xf>
    <xf numFmtId="0" fontId="34" fillId="0" borderId="11" xfId="0" applyFont="1" applyBorder="1" applyAlignment="1" applyProtection="1">
      <alignment vertical="center"/>
      <protection locked="0"/>
    </xf>
    <xf numFmtId="0" fontId="34" fillId="0" borderId="31" xfId="0" applyFont="1" applyBorder="1" applyAlignment="1" applyProtection="1">
      <alignment vertical="center"/>
      <protection locked="0"/>
    </xf>
    <xf numFmtId="0" fontId="5" fillId="49" borderId="32" xfId="0" applyFont="1" applyFill="1" applyBorder="1" applyAlignment="1" applyProtection="1">
      <alignment horizontal="center" vertical="center" wrapText="1"/>
      <protection/>
    </xf>
    <xf numFmtId="0" fontId="5" fillId="49" borderId="33" xfId="0" applyFont="1" applyFill="1" applyBorder="1" applyAlignment="1" applyProtection="1">
      <alignment horizontal="center" vertical="center" wrapText="1"/>
      <protection/>
    </xf>
    <xf numFmtId="0" fontId="3" fillId="46" borderId="34" xfId="0" applyFont="1" applyFill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vertical="center"/>
      <protection locked="0"/>
    </xf>
    <xf numFmtId="20" fontId="8" fillId="48" borderId="36" xfId="0" applyNumberFormat="1" applyFont="1" applyFill="1" applyBorder="1" applyAlignment="1" applyProtection="1">
      <alignment horizontal="left" vertical="center" wrapText="1"/>
      <protection/>
    </xf>
    <xf numFmtId="0" fontId="16" fillId="46" borderId="37" xfId="0" applyFont="1" applyFill="1" applyBorder="1" applyAlignment="1" applyProtection="1">
      <alignment horizontal="right" vertical="center" wrapText="1" indent="1"/>
      <protection/>
    </xf>
    <xf numFmtId="0" fontId="16" fillId="46" borderId="36" xfId="0" applyFont="1" applyFill="1" applyBorder="1" applyAlignment="1" applyProtection="1">
      <alignment horizontal="right" vertical="center" wrapText="1" indent="1"/>
      <protection/>
    </xf>
    <xf numFmtId="0" fontId="16" fillId="50" borderId="38" xfId="0" applyFont="1" applyFill="1" applyBorder="1" applyAlignment="1" applyProtection="1">
      <alignment horizontal="center" vertical="center" wrapText="1"/>
      <protection/>
    </xf>
    <xf numFmtId="0" fontId="16" fillId="0" borderId="39" xfId="0" applyFont="1" applyFill="1" applyBorder="1" applyAlignment="1" applyProtection="1">
      <alignment horizontal="center" vertical="center" wrapText="1"/>
      <protection/>
    </xf>
    <xf numFmtId="0" fontId="26" fillId="50" borderId="38" xfId="0" applyFont="1" applyFill="1" applyBorder="1" applyAlignment="1" applyProtection="1">
      <alignment horizontal="center" vertical="center" wrapText="1"/>
      <protection/>
    </xf>
    <xf numFmtId="0" fontId="16" fillId="50" borderId="10" xfId="0" applyFont="1" applyFill="1" applyBorder="1" applyAlignment="1" applyProtection="1">
      <alignment horizontal="center" vertical="center" wrapText="1"/>
      <protection/>
    </xf>
    <xf numFmtId="0" fontId="16" fillId="46" borderId="40" xfId="0" applyFont="1" applyFill="1" applyBorder="1" applyAlignment="1" applyProtection="1">
      <alignment horizontal="center" vertical="center" wrapText="1"/>
      <protection/>
    </xf>
    <xf numFmtId="0" fontId="16" fillId="49" borderId="40" xfId="0" applyFont="1" applyFill="1" applyBorder="1" applyAlignment="1" applyProtection="1">
      <alignment horizontal="center" vertical="center" wrapText="1"/>
      <protection/>
    </xf>
    <xf numFmtId="0" fontId="16" fillId="46" borderId="38" xfId="0" applyFont="1" applyFill="1" applyBorder="1" applyAlignment="1" applyProtection="1">
      <alignment horizontal="center" vertical="center" wrapText="1"/>
      <protection/>
    </xf>
    <xf numFmtId="0" fontId="16" fillId="49" borderId="39" xfId="0" applyFont="1" applyFill="1" applyBorder="1" applyAlignment="1" applyProtection="1">
      <alignment horizontal="left" vertical="center" wrapText="1"/>
      <protection/>
    </xf>
    <xf numFmtId="0" fontId="16" fillId="49" borderId="38" xfId="0" applyFont="1" applyFill="1" applyBorder="1" applyAlignment="1" applyProtection="1">
      <alignment horizontal="left" vertical="center" wrapText="1"/>
      <protection/>
    </xf>
    <xf numFmtId="0" fontId="16" fillId="46" borderId="41" xfId="0" applyFont="1" applyFill="1" applyBorder="1" applyAlignment="1" applyProtection="1">
      <alignment horizontal="center" vertical="center" wrapText="1"/>
      <protection/>
    </xf>
    <xf numFmtId="0" fontId="34" fillId="0" borderId="42" xfId="0" applyFont="1" applyBorder="1" applyAlignment="1" applyProtection="1">
      <alignment horizontal="center" vertical="center" wrapText="1"/>
      <protection locked="0"/>
    </xf>
    <xf numFmtId="0" fontId="34" fillId="0" borderId="43" xfId="0" applyFont="1" applyBorder="1" applyAlignment="1" applyProtection="1">
      <alignment horizontal="center" vertical="center" wrapText="1"/>
      <protection locked="0"/>
    </xf>
    <xf numFmtId="0" fontId="34" fillId="0" borderId="44" xfId="0" applyFont="1" applyBorder="1" applyAlignment="1" applyProtection="1">
      <alignment horizontal="center" vertical="center" wrapText="1"/>
      <protection locked="0"/>
    </xf>
    <xf numFmtId="0" fontId="34" fillId="0" borderId="45" xfId="0" applyFont="1" applyBorder="1" applyAlignment="1" applyProtection="1">
      <alignment horizontal="center" vertical="center" wrapText="1"/>
      <protection locked="0"/>
    </xf>
    <xf numFmtId="0" fontId="34" fillId="0" borderId="42" xfId="0" applyFont="1" applyFill="1" applyBorder="1" applyAlignment="1" applyProtection="1">
      <alignment horizontal="center" vertical="center" wrapText="1"/>
      <protection locked="0"/>
    </xf>
    <xf numFmtId="0" fontId="34" fillId="0" borderId="45" xfId="0" applyFont="1" applyFill="1" applyBorder="1" applyAlignment="1" applyProtection="1">
      <alignment horizontal="center" vertical="center" wrapText="1"/>
      <protection locked="0"/>
    </xf>
    <xf numFmtId="0" fontId="34" fillId="0" borderId="46" xfId="0" applyFont="1" applyBorder="1" applyAlignment="1" applyProtection="1">
      <alignment horizontal="center" vertical="center" wrapText="1"/>
      <protection locked="0"/>
    </xf>
    <xf numFmtId="0" fontId="34" fillId="0" borderId="47" xfId="0" applyFont="1" applyBorder="1" applyAlignment="1" applyProtection="1">
      <alignment horizontal="center" vertical="center" wrapText="1"/>
      <protection locked="0"/>
    </xf>
    <xf numFmtId="0" fontId="34" fillId="0" borderId="48" xfId="0" applyFont="1" applyBorder="1" applyAlignment="1" applyProtection="1">
      <alignment horizontal="center" vertical="center" wrapText="1"/>
      <protection locked="0"/>
    </xf>
    <xf numFmtId="0" fontId="34" fillId="0" borderId="49" xfId="0" applyFont="1" applyBorder="1" applyAlignment="1" applyProtection="1">
      <alignment horizontal="center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46" borderId="10" xfId="0" applyFill="1" applyBorder="1" applyAlignment="1" applyProtection="1">
      <alignment horizontal="left"/>
      <protection/>
    </xf>
    <xf numFmtId="2" fontId="9" fillId="46" borderId="21" xfId="0" applyNumberFormat="1" applyFont="1" applyFill="1" applyBorder="1" applyAlignment="1" applyProtection="1">
      <alignment horizontal="left" vertical="top" wrapText="1"/>
      <protection/>
    </xf>
    <xf numFmtId="2" fontId="9" fillId="46" borderId="0" xfId="0" applyNumberFormat="1" applyFont="1" applyFill="1" applyBorder="1" applyAlignment="1" applyProtection="1">
      <alignment horizontal="left" vertical="top" wrapText="1"/>
      <protection/>
    </xf>
    <xf numFmtId="0" fontId="3" fillId="46" borderId="14" xfId="0" applyFont="1" applyFill="1" applyBorder="1" applyAlignment="1" applyProtection="1">
      <alignment vertical="center" wrapText="1"/>
      <protection/>
    </xf>
    <xf numFmtId="44" fontId="13" fillId="47" borderId="50" xfId="0" applyNumberFormat="1" applyFont="1" applyFill="1" applyBorder="1" applyAlignment="1" applyProtection="1">
      <alignment vertical="center" wrapText="1"/>
      <protection/>
    </xf>
    <xf numFmtId="172" fontId="31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31" fillId="0" borderId="52" xfId="0" applyNumberFormat="1" applyFont="1" applyFill="1" applyBorder="1" applyAlignment="1" applyProtection="1">
      <alignment horizontal="left" vertical="center" indent="1"/>
      <protection locked="0"/>
    </xf>
    <xf numFmtId="9" fontId="31" fillId="0" borderId="51" xfId="103" applyFont="1" applyBorder="1" applyAlignment="1" applyProtection="1">
      <alignment horizontal="left" vertical="center" indent="1"/>
      <protection locked="0"/>
    </xf>
    <xf numFmtId="0" fontId="25" fillId="0" borderId="52" xfId="0" applyFont="1" applyBorder="1" applyAlignment="1">
      <alignment horizontal="left" vertical="center" indent="1"/>
    </xf>
    <xf numFmtId="0" fontId="39" fillId="0" borderId="0" xfId="0" applyFont="1" applyBorder="1" applyAlignment="1" applyProtection="1">
      <alignment horizontal="right"/>
      <protection/>
    </xf>
    <xf numFmtId="20" fontId="8" fillId="48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8" fillId="0" borderId="0" xfId="0" applyFont="1" applyBorder="1" applyAlignment="1" applyProtection="1">
      <alignment horizontal="right"/>
      <protection/>
    </xf>
    <xf numFmtId="0" fontId="38" fillId="0" borderId="0" xfId="0" applyFont="1" applyBorder="1" applyAlignment="1" applyProtection="1">
      <alignment horizontal="right" vertical="top"/>
      <protection/>
    </xf>
    <xf numFmtId="0" fontId="34" fillId="0" borderId="53" xfId="97" applyNumberFormat="1" applyFont="1" applyBorder="1" applyAlignment="1" applyProtection="1">
      <alignment horizontal="center" vertical="center" wrapText="1"/>
      <protection locked="0"/>
    </xf>
    <xf numFmtId="0" fontId="34" fillId="0" borderId="44" xfId="97" applyNumberFormat="1" applyFont="1" applyBorder="1" applyAlignment="1" applyProtection="1">
      <alignment horizontal="center" vertical="center" wrapText="1"/>
      <protection locked="0"/>
    </xf>
    <xf numFmtId="0" fontId="34" fillId="0" borderId="45" xfId="97" applyNumberFormat="1" applyFont="1" applyBorder="1" applyAlignment="1" applyProtection="1">
      <alignment horizontal="center" vertical="center" wrapText="1"/>
      <protection locked="0"/>
    </xf>
    <xf numFmtId="0" fontId="34" fillId="0" borderId="42" xfId="97" applyNumberFormat="1" applyFont="1" applyBorder="1" applyAlignment="1" applyProtection="1">
      <alignment horizontal="center" vertical="center" wrapText="1"/>
      <protection locked="0"/>
    </xf>
    <xf numFmtId="0" fontId="3" fillId="46" borderId="54" xfId="0" applyFont="1" applyFill="1" applyBorder="1" applyAlignment="1" applyProtection="1">
      <alignment vertical="center" wrapText="1"/>
      <protection/>
    </xf>
    <xf numFmtId="0" fontId="3" fillId="46" borderId="55" xfId="0" applyFont="1" applyFill="1" applyBorder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16" fillId="46" borderId="54" xfId="0" applyFont="1" applyFill="1" applyBorder="1" applyAlignment="1" applyProtection="1">
      <alignment vertical="center" wrapText="1"/>
      <protection/>
    </xf>
    <xf numFmtId="0" fontId="16" fillId="46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6" fillId="0" borderId="56" xfId="0" applyFont="1" applyBorder="1" applyAlignment="1" applyProtection="1">
      <alignment horizontal="left" vertical="center"/>
      <protection/>
    </xf>
    <xf numFmtId="0" fontId="16" fillId="0" borderId="57" xfId="0" applyFont="1" applyBorder="1" applyAlignment="1" applyProtection="1">
      <alignment horizontal="left" vertical="center"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36" fillId="0" borderId="38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 horizontal="right"/>
      <protection/>
    </xf>
    <xf numFmtId="172" fontId="35" fillId="0" borderId="60" xfId="0" applyNumberFormat="1" applyFont="1" applyFill="1" applyBorder="1" applyAlignment="1" applyProtection="1">
      <alignment horizontal="left" vertical="center" indent="1"/>
      <protection/>
    </xf>
    <xf numFmtId="172" fontId="35" fillId="0" borderId="56" xfId="0" applyNumberFormat="1" applyFont="1" applyFill="1" applyBorder="1" applyAlignment="1" applyProtection="1">
      <alignment horizontal="left" vertical="center" indent="1"/>
      <protection/>
    </xf>
    <xf numFmtId="172" fontId="35" fillId="0" borderId="61" xfId="0" applyNumberFormat="1" applyFont="1" applyFill="1" applyBorder="1" applyAlignment="1" applyProtection="1">
      <alignment horizontal="left" vertical="center" indent="1"/>
      <protection/>
    </xf>
    <xf numFmtId="172" fontId="35" fillId="0" borderId="58" xfId="0" applyNumberFormat="1" applyFont="1" applyFill="1" applyBorder="1" applyAlignment="1" applyProtection="1">
      <alignment horizontal="left" vertical="center" indent="1"/>
      <protection/>
    </xf>
    <xf numFmtId="177" fontId="5" fillId="50" borderId="62" xfId="97" applyNumberFormat="1" applyFont="1" applyFill="1" applyBorder="1" applyAlignment="1" applyProtection="1">
      <alignment vertical="center" wrapText="1"/>
      <protection/>
    </xf>
    <xf numFmtId="177" fontId="5" fillId="50" borderId="63" xfId="97" applyNumberFormat="1" applyFont="1" applyFill="1" applyBorder="1" applyAlignment="1" applyProtection="1">
      <alignment vertical="center" wrapText="1"/>
      <protection/>
    </xf>
    <xf numFmtId="177" fontId="5" fillId="50" borderId="64" xfId="97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5" fillId="50" borderId="38" xfId="0" applyFont="1" applyFill="1" applyBorder="1" applyAlignment="1" applyProtection="1">
      <alignment horizontal="center" vertical="center"/>
      <protection/>
    </xf>
    <xf numFmtId="44" fontId="5" fillId="50" borderId="38" xfId="0" applyNumberFormat="1" applyFont="1" applyFill="1" applyBorder="1" applyAlignment="1" applyProtection="1">
      <alignment vertical="center"/>
      <protection/>
    </xf>
    <xf numFmtId="44" fontId="5" fillId="50" borderId="65" xfId="0" applyNumberFormat="1" applyFont="1" applyFill="1" applyBorder="1" applyAlignment="1" applyProtection="1">
      <alignment vertical="center"/>
      <protection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67" xfId="0" applyFont="1" applyBorder="1" applyAlignment="1" applyProtection="1">
      <alignment horizontal="center" vertical="center"/>
      <protection locked="0"/>
    </xf>
    <xf numFmtId="177" fontId="35" fillId="0" borderId="29" xfId="0" applyNumberFormat="1" applyFont="1" applyFill="1" applyBorder="1" applyAlignment="1" applyProtection="1">
      <alignment horizontal="center" vertical="center"/>
      <protection locked="0"/>
    </xf>
    <xf numFmtId="177" fontId="35" fillId="0" borderId="39" xfId="0" applyNumberFormat="1" applyFont="1" applyFill="1" applyBorder="1" applyAlignment="1" applyProtection="1">
      <alignment horizontal="center" vertical="center"/>
      <protection locked="0"/>
    </xf>
    <xf numFmtId="44" fontId="5" fillId="0" borderId="28" xfId="0" applyNumberFormat="1" applyFont="1" applyFill="1" applyBorder="1" applyAlignment="1" applyProtection="1">
      <alignment vertical="center"/>
      <protection locked="0"/>
    </xf>
    <xf numFmtId="177" fontId="5" fillId="0" borderId="28" xfId="0" applyNumberFormat="1" applyFont="1" applyFill="1" applyBorder="1" applyAlignment="1" applyProtection="1">
      <alignment vertical="center"/>
      <protection locked="0"/>
    </xf>
    <xf numFmtId="177" fontId="5" fillId="0" borderId="39" xfId="0" applyNumberFormat="1" applyFont="1" applyFill="1" applyBorder="1" applyAlignment="1" applyProtection="1">
      <alignment vertical="center"/>
      <protection locked="0"/>
    </xf>
    <xf numFmtId="0" fontId="7" fillId="46" borderId="16" xfId="0" applyFont="1" applyFill="1" applyBorder="1" applyAlignment="1" applyProtection="1">
      <alignment horizontal="center" vertical="center" wrapText="1"/>
      <protection/>
    </xf>
    <xf numFmtId="174" fontId="8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8" fillId="0" borderId="21" xfId="0" applyNumberFormat="1" applyFont="1" applyFill="1" applyBorder="1" applyAlignment="1" applyProtection="1">
      <alignment vertical="center" wrapText="1"/>
      <protection/>
    </xf>
    <xf numFmtId="0" fontId="0" fillId="46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44" fontId="13" fillId="47" borderId="21" xfId="0" applyNumberFormat="1" applyFont="1" applyFill="1" applyBorder="1" applyAlignment="1" applyProtection="1">
      <alignment vertical="center" wrapText="1"/>
      <protection hidden="1" locked="0"/>
    </xf>
    <xf numFmtId="0" fontId="3" fillId="46" borderId="23" xfId="0" applyFont="1" applyFill="1" applyBorder="1" applyAlignment="1">
      <alignment vertical="center"/>
    </xf>
    <xf numFmtId="0" fontId="3" fillId="46" borderId="65" xfId="0" applyFont="1" applyFill="1" applyBorder="1" applyAlignment="1" applyProtection="1">
      <alignment vertical="center" wrapText="1"/>
      <protection/>
    </xf>
    <xf numFmtId="0" fontId="3" fillId="49" borderId="65" xfId="0" applyFont="1" applyFill="1" applyBorder="1" applyAlignment="1" applyProtection="1">
      <alignment horizontal="left" vertical="center" wrapText="1"/>
      <protection/>
    </xf>
    <xf numFmtId="0" fontId="0" fillId="49" borderId="66" xfId="0" applyFont="1" applyFill="1" applyBorder="1" applyAlignment="1" applyProtection="1">
      <alignment horizontal="left" vertical="center" wrapText="1"/>
      <protection/>
    </xf>
    <xf numFmtId="0" fontId="8" fillId="46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8" fillId="46" borderId="71" xfId="0" applyFont="1" applyFill="1" applyBorder="1" applyAlignment="1" applyProtection="1">
      <alignment horizontal="left" vertical="center" wrapText="1" indent="1"/>
      <protection/>
    </xf>
    <xf numFmtId="0" fontId="8" fillId="46" borderId="1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47" borderId="10" xfId="0" applyFont="1" applyFill="1" applyBorder="1" applyAlignment="1" applyProtection="1">
      <alignment horizontal="left" vertical="center" wrapText="1"/>
      <protection/>
    </xf>
    <xf numFmtId="0" fontId="15" fillId="47" borderId="0" xfId="0" applyFont="1" applyFill="1" applyBorder="1" applyAlignment="1" applyProtection="1">
      <alignment horizontal="left" vertical="center" wrapText="1"/>
      <protection/>
    </xf>
    <xf numFmtId="0" fontId="3" fillId="49" borderId="10" xfId="0" applyFont="1" applyFill="1" applyBorder="1" applyAlignment="1" applyProtection="1">
      <alignment horizontal="left" vertical="center" wrapText="1"/>
      <protection/>
    </xf>
    <xf numFmtId="0" fontId="17" fillId="49" borderId="0" xfId="0" applyFont="1" applyFill="1" applyBorder="1" applyAlignment="1" applyProtection="1">
      <alignment horizontal="left" vertical="center" wrapText="1"/>
      <protection/>
    </xf>
    <xf numFmtId="0" fontId="34" fillId="0" borderId="36" xfId="0" applyFont="1" applyFill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/>
      <protection/>
    </xf>
    <xf numFmtId="172" fontId="20" fillId="51" borderId="72" xfId="0" applyNumberFormat="1" applyFont="1" applyFill="1" applyBorder="1" applyAlignment="1" applyProtection="1">
      <alignment vertical="center" wrapText="1"/>
      <protection/>
    </xf>
    <xf numFmtId="0" fontId="20" fillId="51" borderId="73" xfId="0" applyFont="1" applyFill="1" applyBorder="1" applyAlignment="1" applyProtection="1">
      <alignment vertical="center" wrapText="1"/>
      <protection/>
    </xf>
    <xf numFmtId="0" fontId="3" fillId="49" borderId="74" xfId="0" applyFont="1" applyFill="1" applyBorder="1" applyAlignment="1" applyProtection="1">
      <alignment horizontal="left" vertical="center" wrapText="1"/>
      <protection/>
    </xf>
    <xf numFmtId="0" fontId="0" fillId="49" borderId="75" xfId="0" applyFill="1" applyBorder="1" applyAlignment="1" applyProtection="1">
      <alignment horizontal="left"/>
      <protection/>
    </xf>
    <xf numFmtId="0" fontId="0" fillId="49" borderId="52" xfId="0" applyFill="1" applyBorder="1" applyAlignment="1" applyProtection="1">
      <alignment horizontal="left"/>
      <protection/>
    </xf>
    <xf numFmtId="0" fontId="3" fillId="49" borderId="18" xfId="0" applyFont="1" applyFill="1" applyBorder="1" applyAlignment="1" applyProtection="1">
      <alignment horizontal="left" vertical="center" wrapText="1"/>
      <protection/>
    </xf>
    <xf numFmtId="0" fontId="3" fillId="49" borderId="19" xfId="0" applyFont="1" applyFill="1" applyBorder="1" applyAlignment="1" applyProtection="1">
      <alignment horizontal="left" vertical="center" wrapText="1"/>
      <protection/>
    </xf>
    <xf numFmtId="0" fontId="3" fillId="49" borderId="17" xfId="0" applyFont="1" applyFill="1" applyBorder="1" applyAlignment="1" applyProtection="1">
      <alignment horizontal="left" vertical="center" wrapText="1"/>
      <protection/>
    </xf>
    <xf numFmtId="0" fontId="6" fillId="46" borderId="18" xfId="0" applyFont="1" applyFill="1" applyBorder="1" applyAlignment="1" applyProtection="1">
      <alignment horizontal="left" vertical="center" wrapText="1"/>
      <protection/>
    </xf>
    <xf numFmtId="0" fontId="6" fillId="46" borderId="19" xfId="0" applyFont="1" applyFill="1" applyBorder="1" applyAlignment="1" applyProtection="1">
      <alignment horizontal="left" vertical="center" wrapText="1"/>
      <protection/>
    </xf>
    <xf numFmtId="172" fontId="20" fillId="51" borderId="53" xfId="0" applyNumberFormat="1" applyFont="1" applyFill="1" applyBorder="1" applyAlignment="1" applyProtection="1">
      <alignment horizontal="left" vertical="center"/>
      <protection/>
    </xf>
    <xf numFmtId="0" fontId="0" fillId="51" borderId="76" xfId="0" applyFill="1" applyBorder="1" applyAlignment="1" applyProtection="1">
      <alignment vertical="center"/>
      <protection/>
    </xf>
    <xf numFmtId="0" fontId="6" fillId="46" borderId="77" xfId="0" applyFont="1" applyFill="1" applyBorder="1" applyAlignment="1" applyProtection="1">
      <alignment horizontal="center" vertical="center" wrapText="1"/>
      <protection/>
    </xf>
    <xf numFmtId="0" fontId="6" fillId="46" borderId="78" xfId="0" applyFont="1" applyFill="1" applyBorder="1" applyAlignment="1" applyProtection="1">
      <alignment horizontal="center" vertical="center" wrapText="1"/>
      <protection/>
    </xf>
    <xf numFmtId="0" fontId="6" fillId="46" borderId="14" xfId="0" applyFont="1" applyFill="1" applyBorder="1" applyAlignment="1" applyProtection="1">
      <alignment horizontal="left" vertical="center" wrapText="1"/>
      <protection/>
    </xf>
    <xf numFmtId="0" fontId="6" fillId="46" borderId="69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/>
      <protection/>
    </xf>
    <xf numFmtId="172" fontId="32" fillId="0" borderId="53" xfId="0" applyNumberFormat="1" applyFont="1" applyFill="1" applyBorder="1" applyAlignment="1" applyProtection="1">
      <alignment horizontal="left" vertical="center" indent="1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76" xfId="0" applyFont="1" applyBorder="1" applyAlignment="1" applyProtection="1">
      <alignment horizontal="left" vertical="center"/>
      <protection locked="0"/>
    </xf>
    <xf numFmtId="172" fontId="31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31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72" fontId="31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3" fillId="46" borderId="74" xfId="0" applyFont="1" applyFill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3" fillId="46" borderId="35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31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3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3" fillId="48" borderId="0" xfId="0" applyNumberFormat="1" applyFont="1" applyFill="1" applyBorder="1" applyAlignment="1" applyProtection="1">
      <alignment horizontal="left" wrapText="1"/>
      <protection/>
    </xf>
    <xf numFmtId="20" fontId="4" fillId="48" borderId="0" xfId="0" applyNumberFormat="1" applyFont="1" applyFill="1" applyBorder="1" applyAlignment="1" applyProtection="1">
      <alignment horizontal="left" wrapText="1"/>
      <protection/>
    </xf>
    <xf numFmtId="0" fontId="3" fillId="49" borderId="65" xfId="0" applyFont="1" applyFill="1" applyBorder="1" applyAlignment="1" applyProtection="1">
      <alignment horizontal="center" vertical="center" wrapText="1"/>
      <protection/>
    </xf>
    <xf numFmtId="0" fontId="0" fillId="49" borderId="66" xfId="0" applyFill="1" applyBorder="1" applyAlignment="1" applyProtection="1">
      <alignment horizontal="center"/>
      <protection/>
    </xf>
    <xf numFmtId="0" fontId="0" fillId="49" borderId="50" xfId="0" applyFill="1" applyBorder="1" applyAlignment="1" applyProtection="1">
      <alignment horizontal="center"/>
      <protection/>
    </xf>
    <xf numFmtId="0" fontId="6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77" fontId="5" fillId="46" borderId="84" xfId="97" applyNumberFormat="1" applyFont="1" applyFill="1" applyBorder="1" applyAlignment="1" applyProtection="1">
      <alignment horizontal="center" vertical="center" wrapText="1"/>
      <protection/>
    </xf>
    <xf numFmtId="177" fontId="5" fillId="46" borderId="85" xfId="97" applyNumberFormat="1" applyFont="1" applyFill="1" applyBorder="1" applyAlignment="1" applyProtection="1">
      <alignment horizontal="center" vertical="center" wrapText="1"/>
      <protection/>
    </xf>
    <xf numFmtId="0" fontId="16" fillId="50" borderId="86" xfId="0" applyFont="1" applyFill="1" applyBorder="1" applyAlignment="1" applyProtection="1">
      <alignment horizontal="center" vertical="center" wrapText="1"/>
      <protection/>
    </xf>
    <xf numFmtId="0" fontId="16" fillId="50" borderId="87" xfId="0" applyFont="1" applyFill="1" applyBorder="1" applyAlignment="1" applyProtection="1">
      <alignment horizontal="center" vertical="center" wrapText="1"/>
      <protection/>
    </xf>
    <xf numFmtId="0" fontId="16" fillId="50" borderId="88" xfId="0" applyFont="1" applyFill="1" applyBorder="1" applyAlignment="1" applyProtection="1">
      <alignment horizontal="center" vertical="center" wrapText="1"/>
      <protection/>
    </xf>
    <xf numFmtId="177" fontId="5" fillId="46" borderId="37" xfId="97" applyNumberFormat="1" applyFont="1" applyFill="1" applyBorder="1" applyAlignment="1" applyProtection="1">
      <alignment horizontal="center" vertical="center" wrapText="1"/>
      <protection/>
    </xf>
    <xf numFmtId="177" fontId="5" fillId="46" borderId="36" xfId="97" applyNumberFormat="1" applyFont="1" applyFill="1" applyBorder="1" applyAlignment="1" applyProtection="1">
      <alignment horizontal="center" vertical="center" wrapText="1"/>
      <protection/>
    </xf>
    <xf numFmtId="177" fontId="5" fillId="46" borderId="89" xfId="97" applyNumberFormat="1" applyFont="1" applyFill="1" applyBorder="1" applyAlignment="1" applyProtection="1">
      <alignment horizontal="center" vertical="center" wrapText="1"/>
      <protection/>
    </xf>
    <xf numFmtId="172" fontId="32" fillId="0" borderId="90" xfId="0" applyNumberFormat="1" applyFont="1" applyFill="1" applyBorder="1" applyAlignment="1" applyProtection="1">
      <alignment horizontal="left" vertical="center" indent="1"/>
      <protection/>
    </xf>
    <xf numFmtId="0" fontId="16" fillId="0" borderId="90" xfId="0" applyFont="1" applyBorder="1" applyAlignment="1" applyProtection="1">
      <alignment horizontal="left" vertical="center"/>
      <protection/>
    </xf>
    <xf numFmtId="0" fontId="16" fillId="0" borderId="91" xfId="0" applyFont="1" applyBorder="1" applyAlignment="1" applyProtection="1">
      <alignment horizontal="left" vertical="center"/>
      <protection/>
    </xf>
    <xf numFmtId="172" fontId="31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31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6" fillId="49" borderId="94" xfId="0" applyFont="1" applyFill="1" applyBorder="1" applyAlignment="1" applyProtection="1">
      <alignment horizontal="left" vertical="center" wrapText="1"/>
      <protection/>
    </xf>
    <xf numFmtId="0" fontId="16" fillId="49" borderId="88" xfId="0" applyFont="1" applyFill="1" applyBorder="1" applyAlignment="1" applyProtection="1">
      <alignment horizontal="left" vertical="center" wrapText="1"/>
      <protection/>
    </xf>
    <xf numFmtId="0" fontId="16" fillId="49" borderId="95" xfId="0" applyFont="1" applyFill="1" applyBorder="1" applyAlignment="1" applyProtection="1">
      <alignment horizontal="left" vertical="center" wrapText="1"/>
      <protection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90" xfId="0" applyFont="1" applyFill="1" applyBorder="1" applyAlignment="1" applyProtection="1">
      <alignment horizontal="left" vertical="center"/>
      <protection locked="0"/>
    </xf>
    <xf numFmtId="0" fontId="20" fillId="0" borderId="97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52" xfId="0" applyFont="1" applyFill="1" applyBorder="1" applyAlignment="1" applyProtection="1">
      <alignment horizontal="left" vertical="center"/>
      <protection locked="0"/>
    </xf>
    <xf numFmtId="0" fontId="20" fillId="0" borderId="35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</cellXfs>
  <cellStyles count="111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 % - Accent1" xfId="33"/>
    <cellStyle name="40 % - Accent1 2" xfId="34"/>
    <cellStyle name="40 % - Accent2" xfId="35"/>
    <cellStyle name="40 % - Accent2 2" xfId="36"/>
    <cellStyle name="40 % - Accent3" xfId="37"/>
    <cellStyle name="40 % - Accent3 2" xfId="38"/>
    <cellStyle name="40 % - Accent4" xfId="39"/>
    <cellStyle name="40 % - Accent4 2" xfId="40"/>
    <cellStyle name="40 % - Accent5" xfId="41"/>
    <cellStyle name="40 % - Accent5 2" xfId="42"/>
    <cellStyle name="40 % - Accent6" xfId="43"/>
    <cellStyle name="40 % - Accent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 % - Accent1" xfId="51"/>
    <cellStyle name="60 % - Accent1 2" xfId="52"/>
    <cellStyle name="60 % - Accent2" xfId="53"/>
    <cellStyle name="60 % - Accent2 2" xfId="54"/>
    <cellStyle name="60 % - Accent3" xfId="55"/>
    <cellStyle name="60 % - Accent3 2" xfId="56"/>
    <cellStyle name="60 % - Accent4" xfId="57"/>
    <cellStyle name="60 % - Accent4 2" xfId="58"/>
    <cellStyle name="60 % - Accent5" xfId="59"/>
    <cellStyle name="60 % - Accent5 2" xfId="60"/>
    <cellStyle name="60 % - Accent6" xfId="61"/>
    <cellStyle name="60 % - Accent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Avertissement" xfId="81"/>
    <cellStyle name="Avertissement 2" xfId="82"/>
    <cellStyle name="Calcul" xfId="83"/>
    <cellStyle name="Calcul 2" xfId="84"/>
    <cellStyle name="Calculation" xfId="85"/>
    <cellStyle name="Cellule liée" xfId="86"/>
    <cellStyle name="Cellule liée 2" xfId="87"/>
    <cellStyle name="Currency 2" xfId="88"/>
    <cellStyle name="Entrée" xfId="89"/>
    <cellStyle name="Entrée 2" xfId="90"/>
    <cellStyle name="Input" xfId="91"/>
    <cellStyle name="Insatisfaisant" xfId="92"/>
    <cellStyle name="Insatisfaisant 2" xfId="93"/>
    <cellStyle name="Linked Cell" xfId="94"/>
    <cellStyle name="Comma" xfId="95"/>
    <cellStyle name="Comma [0]" xfId="96"/>
    <cellStyle name="Currency" xfId="97"/>
    <cellStyle name="Currency [0]" xfId="98"/>
    <cellStyle name="Neutre" xfId="99"/>
    <cellStyle name="Neutre 2" xfId="100"/>
    <cellStyle name="Note" xfId="101"/>
    <cellStyle name="Note 2" xfId="102"/>
    <cellStyle name="Percent" xfId="103"/>
    <cellStyle name="Satisfaisant" xfId="104"/>
    <cellStyle name="Satisfaisant 2" xfId="105"/>
    <cellStyle name="Sortie" xfId="106"/>
    <cellStyle name="Sortie 2" xfId="107"/>
    <cellStyle name="Texte explicatif" xfId="108"/>
    <cellStyle name="Texte explicatif 2" xfId="109"/>
    <cellStyle name="Titre" xfId="110"/>
    <cellStyle name="Titre 2" xfId="111"/>
    <cellStyle name="Titre 1" xfId="112"/>
    <cellStyle name="Titre 1 2" xfId="113"/>
    <cellStyle name="Titre 2" xfId="114"/>
    <cellStyle name="Titre 2 2" xfId="115"/>
    <cellStyle name="Titre 3" xfId="116"/>
    <cellStyle name="Titre 3 2" xfId="117"/>
    <cellStyle name="Titre 4" xfId="118"/>
    <cellStyle name="Titre 4 2" xfId="119"/>
    <cellStyle name="Total" xfId="120"/>
    <cellStyle name="Total 2" xfId="121"/>
    <cellStyle name="Vérification" xfId="122"/>
    <cellStyle name="Vérification 2" xfId="123"/>
    <cellStyle name="Warning Text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2714625</xdr:colOff>
      <xdr:row>18</xdr:row>
      <xdr:rowOff>38100</xdr:rowOff>
    </xdr:from>
    <xdr:ext cx="76200" cy="219075"/>
    <xdr:sp>
      <xdr:nvSpPr>
        <xdr:cNvPr id="2" name="ZoneTexte 3"/>
        <xdr:cNvSpPr>
          <a:spLocks/>
        </xdr:cNvSpPr>
      </xdr:nvSpPr>
      <xdr:spPr>
        <a:xfrm>
          <a:off x="27146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66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3" customWidth="1"/>
    <col min="2" max="3" width="23.421875" style="3" customWidth="1"/>
    <col min="4" max="4" width="0.425781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2" t="s">
        <v>47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3:15" ht="22.5" customHeight="1">
      <c r="C2" s="2" t="s">
        <v>30</v>
      </c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155"/>
      <c r="B3" s="156"/>
      <c r="C3" s="15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customHeight="1">
      <c r="A4" s="6" t="s">
        <v>0</v>
      </c>
      <c r="B4" s="167" t="str">
        <f>Identification!B4</f>
        <v>R-3867-2013 Phase 2B Volet 2</v>
      </c>
      <c r="C4" s="168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6.25" customHeight="1">
      <c r="A5" s="81" t="s">
        <v>1</v>
      </c>
      <c r="B5" s="157" t="str">
        <f>Identification!B5</f>
        <v>Fédération canadienne de l'entreprise indépendante (FCEI)</v>
      </c>
      <c r="C5" s="158"/>
      <c r="D5" s="5"/>
      <c r="E5" s="8"/>
      <c r="F5" s="8"/>
      <c r="G5" s="4"/>
      <c r="H5" s="4"/>
      <c r="I5" s="4"/>
      <c r="J5" s="4"/>
      <c r="K5" s="4"/>
      <c r="L5" s="4"/>
      <c r="M5" s="4"/>
      <c r="N5" s="4"/>
      <c r="O5" s="4"/>
    </row>
    <row r="6" spans="1:15" ht="24.75" customHeight="1">
      <c r="A6" s="159" t="s">
        <v>2</v>
      </c>
      <c r="B6" s="160"/>
      <c r="C6" s="161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4.75" customHeight="1">
      <c r="A7" s="171" t="s">
        <v>3</v>
      </c>
      <c r="B7" s="169" t="s">
        <v>31</v>
      </c>
      <c r="C7" s="9" t="s">
        <v>4</v>
      </c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1" customHeight="1">
      <c r="A8" s="172"/>
      <c r="B8" s="170"/>
      <c r="C8" s="136" t="s">
        <v>5</v>
      </c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1.75" customHeight="1">
      <c r="A9" s="11" t="s">
        <v>6</v>
      </c>
      <c r="B9" s="137">
        <f>Répartition!B25+Répartition!C25+Répartition!D25</f>
        <v>80</v>
      </c>
      <c r="C9" s="138">
        <f>Répartition!B30+Répartition!C30+Répartition!D30</f>
        <v>24000</v>
      </c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0.5" customHeight="1">
      <c r="A10" s="139"/>
      <c r="B10" s="12"/>
      <c r="C10" s="13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.75" customHeight="1">
      <c r="A11" s="11" t="s">
        <v>7</v>
      </c>
      <c r="B11" s="137">
        <f>Répartition!E25+Répartition!F25+Répartition!G25+Répartition!H25</f>
        <v>101</v>
      </c>
      <c r="C11" s="138">
        <f>Répartition!E30+Répartition!F30+Répartition!G30+Répartition!H30</f>
        <v>24240</v>
      </c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0.5" customHeight="1">
      <c r="A12" s="139"/>
      <c r="B12" s="12"/>
      <c r="C12" s="13"/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.75" customHeight="1">
      <c r="A13" s="11" t="s">
        <v>8</v>
      </c>
      <c r="B13" s="137">
        <f>Répartition!I25+Répartition!J25</f>
        <v>0</v>
      </c>
      <c r="C13" s="138">
        <f>Répartition!I30+Répartition!J30</f>
        <v>0</v>
      </c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0.5" customHeight="1">
      <c r="A14" s="139"/>
      <c r="B14" s="12"/>
      <c r="C14" s="13"/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.75" customHeight="1">
      <c r="A15" s="11" t="s">
        <v>10</v>
      </c>
      <c r="B15" s="137">
        <f>Répartition!K25+Répartition!L25</f>
        <v>0</v>
      </c>
      <c r="C15" s="138">
        <f>Répartition!K30+Répartition!L30</f>
        <v>0</v>
      </c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0.5" customHeight="1">
      <c r="A16" s="139"/>
      <c r="B16" s="12"/>
      <c r="C16" s="13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4.75" customHeight="1">
      <c r="A17" s="33" t="s">
        <v>11</v>
      </c>
      <c r="B17" s="31">
        <f>B9+B11+B13+B15</f>
        <v>181</v>
      </c>
      <c r="C17" s="34">
        <f>C9+C11+C13+C15</f>
        <v>48240</v>
      </c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6.5" customHeight="1">
      <c r="A18" s="78"/>
      <c r="B18" s="80"/>
      <c r="C18" s="79"/>
      <c r="D18" s="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.75" customHeight="1">
      <c r="A19" s="162" t="s">
        <v>12</v>
      </c>
      <c r="B19" s="163"/>
      <c r="C19" s="164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3" customHeight="1">
      <c r="A20" s="165" t="s">
        <v>13</v>
      </c>
      <c r="B20" s="166"/>
      <c r="C20" s="14" t="s">
        <v>14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1.75" customHeight="1">
      <c r="A21" s="146" t="s">
        <v>15</v>
      </c>
      <c r="B21" s="147"/>
      <c r="C21" s="25">
        <f>ROUND(0.03*C17,2)</f>
        <v>1447.2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0.5" customHeight="1">
      <c r="A22" s="15"/>
      <c r="B22" s="16"/>
      <c r="C22" s="1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.75" customHeight="1">
      <c r="A23" s="146" t="s">
        <v>16</v>
      </c>
      <c r="B23" s="148"/>
      <c r="C23" s="32"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0.5" customHeight="1">
      <c r="A24" s="15"/>
      <c r="B24" s="16"/>
      <c r="C24" s="13"/>
      <c r="D24" s="10"/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.75" customHeight="1">
      <c r="A25" s="149" t="s">
        <v>56</v>
      </c>
      <c r="B25" s="150"/>
      <c r="C25" s="32">
        <v>0</v>
      </c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0.5" customHeight="1">
      <c r="A26" s="1"/>
      <c r="B26" s="17"/>
      <c r="C26" s="18"/>
      <c r="D26" s="10"/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4.75" customHeight="1">
      <c r="A27" s="151" t="s">
        <v>17</v>
      </c>
      <c r="B27" s="152"/>
      <c r="C27" s="19">
        <f>C21+C23+C25</f>
        <v>1447.2</v>
      </c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0.5" customHeight="1">
      <c r="A28" s="20"/>
      <c r="B28" s="21"/>
      <c r="C28" s="18"/>
      <c r="D28" s="10"/>
      <c r="E28" s="10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24.75" customHeight="1">
      <c r="A29" s="153" t="s">
        <v>18</v>
      </c>
      <c r="B29" s="154"/>
      <c r="C29" s="141">
        <v>0</v>
      </c>
      <c r="D29" s="10"/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0.5" customHeight="1">
      <c r="A30" s="53"/>
      <c r="B30" s="54"/>
      <c r="C30" s="22"/>
      <c r="D30" s="10"/>
      <c r="E30" s="10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38.25" customHeight="1">
      <c r="A31" s="144" t="s">
        <v>48</v>
      </c>
      <c r="B31" s="145"/>
      <c r="C31" s="82">
        <f>C17+C27+C29</f>
        <v>49687.2</v>
      </c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36.75" customHeight="1" hidden="1">
      <c r="A32" s="23"/>
      <c r="B32" s="23"/>
      <c r="C32" s="23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2.5" customHeight="1" hidden="1">
      <c r="A33" s="24"/>
      <c r="B33" s="23"/>
      <c r="C33" s="23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" hidden="1">
      <c r="A34" s="4"/>
      <c r="B34" s="23"/>
      <c r="C34" s="23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 hidden="1">
      <c r="A35" s="23"/>
      <c r="B35" s="23"/>
      <c r="C35" s="23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 hidden="1">
      <c r="A36" s="23"/>
      <c r="B36" s="23"/>
      <c r="C36" s="23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 hidden="1">
      <c r="A37" s="23"/>
      <c r="B37" s="23"/>
      <c r="C37" s="23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23"/>
      <c r="B38" s="23"/>
      <c r="C38" s="23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 hidden="1">
      <c r="A39" s="23"/>
      <c r="B39" s="23"/>
      <c r="C39" s="23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 hidden="1">
      <c r="A40" s="23"/>
      <c r="B40" s="23"/>
      <c r="C40" s="23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 hidden="1">
      <c r="A41" s="23"/>
      <c r="B41" s="23"/>
      <c r="C41" s="23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 hidden="1">
      <c r="A42" s="23"/>
      <c r="B42" s="23"/>
      <c r="C42" s="23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" hidden="1">
      <c r="A43" s="23"/>
      <c r="B43" s="23"/>
      <c r="C43" s="23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" hidden="1">
      <c r="A44" s="23"/>
      <c r="B44" s="23"/>
      <c r="C44" s="23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" hidden="1">
      <c r="A45" s="23"/>
      <c r="B45" s="23"/>
      <c r="C45" s="23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" hidden="1">
      <c r="A46" s="23"/>
      <c r="B46" s="23"/>
      <c r="C46" s="23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" hidden="1">
      <c r="A47" s="23"/>
      <c r="B47" s="23"/>
      <c r="C47" s="23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" hidden="1">
      <c r="A48" s="23"/>
      <c r="B48" s="23"/>
      <c r="C48" s="23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" hidden="1">
      <c r="A49" s="23"/>
      <c r="B49" s="23"/>
      <c r="C49" s="23"/>
      <c r="D49" s="1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" hidden="1">
      <c r="A50" s="23"/>
      <c r="B50" s="23"/>
      <c r="C50" s="23"/>
      <c r="D50" s="1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" hidden="1">
      <c r="A51" s="23"/>
      <c r="B51" s="23"/>
      <c r="C51" s="23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" hidden="1">
      <c r="A52" s="23"/>
      <c r="B52" s="23"/>
      <c r="C52" s="23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" hidden="1">
      <c r="A53" s="23"/>
      <c r="B53" s="23"/>
      <c r="C53" s="23"/>
      <c r="D53" s="1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" hidden="1">
      <c r="A54" s="23"/>
      <c r="B54" s="23"/>
      <c r="C54" s="23"/>
      <c r="D54" s="1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" hidden="1">
      <c r="A55" s="23"/>
      <c r="B55" s="23"/>
      <c r="C55" s="23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" hidden="1">
      <c r="A56" s="23"/>
      <c r="B56" s="23"/>
      <c r="C56" s="23"/>
      <c r="D56" s="1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" hidden="1">
      <c r="A57" s="23"/>
      <c r="B57" s="23"/>
      <c r="C57" s="23"/>
      <c r="D57" s="1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" hidden="1">
      <c r="A58" s="23"/>
      <c r="B58" s="23"/>
      <c r="C58" s="23"/>
      <c r="D58" s="10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" hidden="1">
      <c r="A59" s="23"/>
      <c r="B59" s="23"/>
      <c r="C59" s="23"/>
      <c r="D59" s="1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" hidden="1">
      <c r="A60" s="23"/>
      <c r="B60" s="23"/>
      <c r="C60" s="23"/>
      <c r="D60" s="1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" hidden="1">
      <c r="A61" s="23"/>
      <c r="B61" s="23"/>
      <c r="C61" s="23"/>
      <c r="D61" s="10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hidden="1">
      <c r="A62" s="23"/>
      <c r="B62" s="23"/>
      <c r="C62" s="23"/>
      <c r="D62" s="1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" hidden="1">
      <c r="A63" s="23"/>
      <c r="B63" s="23"/>
      <c r="C63" s="23"/>
      <c r="D63" s="1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" hidden="1">
      <c r="A64" s="23"/>
      <c r="B64" s="23"/>
      <c r="C64" s="23"/>
      <c r="D64" s="1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" hidden="1">
      <c r="A65" s="23"/>
      <c r="B65" s="23"/>
      <c r="C65" s="23"/>
      <c r="D65" s="1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" hidden="1">
      <c r="A66" s="23"/>
      <c r="B66" s="23"/>
      <c r="C66" s="23"/>
      <c r="D66" s="1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" hidden="1">
      <c r="A67" s="23"/>
      <c r="B67" s="23"/>
      <c r="C67" s="23"/>
      <c r="D67" s="1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" hidden="1">
      <c r="A68" s="23"/>
      <c r="B68" s="23"/>
      <c r="C68" s="23"/>
      <c r="D68" s="1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" hidden="1">
      <c r="A69" s="23"/>
      <c r="B69" s="23"/>
      <c r="C69" s="23"/>
      <c r="D69" s="1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" hidden="1">
      <c r="A70" s="23"/>
      <c r="B70" s="23"/>
      <c r="C70" s="23"/>
      <c r="D70" s="1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" hidden="1">
      <c r="A71" s="23"/>
      <c r="B71" s="23"/>
      <c r="C71" s="23"/>
      <c r="D71" s="10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" hidden="1">
      <c r="A72" s="23"/>
      <c r="B72" s="23"/>
      <c r="C72" s="23"/>
      <c r="D72" s="10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" hidden="1">
      <c r="A73" s="23"/>
      <c r="B73" s="23"/>
      <c r="C73" s="23"/>
      <c r="D73" s="10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" hidden="1">
      <c r="A74" s="23"/>
      <c r="B74" s="23"/>
      <c r="C74" s="23"/>
      <c r="D74" s="10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" hidden="1">
      <c r="A75" s="23"/>
      <c r="B75" s="23"/>
      <c r="C75" s="23"/>
      <c r="D75" s="10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" hidden="1">
      <c r="A76" s="23"/>
      <c r="B76" s="23"/>
      <c r="C76" s="23"/>
      <c r="D76" s="1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" hidden="1">
      <c r="A77" s="23"/>
      <c r="B77" s="23"/>
      <c r="C77" s="23"/>
      <c r="D77" s="1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" hidden="1">
      <c r="A78" s="23"/>
      <c r="B78" s="23"/>
      <c r="C78" s="23"/>
      <c r="D78" s="1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" hidden="1">
      <c r="A79" s="23"/>
      <c r="B79" s="23"/>
      <c r="C79" s="23"/>
      <c r="D79" s="1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" hidden="1">
      <c r="A80" s="23"/>
      <c r="B80" s="23"/>
      <c r="C80" s="23"/>
      <c r="D80" s="1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" hidden="1">
      <c r="A81" s="23"/>
      <c r="B81" s="23"/>
      <c r="C81" s="23"/>
      <c r="D81" s="1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" hidden="1">
      <c r="A82" s="23"/>
      <c r="B82" s="23"/>
      <c r="C82" s="23"/>
      <c r="D82" s="10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" hidden="1">
      <c r="A83" s="23"/>
      <c r="B83" s="23"/>
      <c r="C83" s="23"/>
      <c r="D83" s="10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" hidden="1">
      <c r="A84" s="23"/>
      <c r="B84" s="23"/>
      <c r="C84" s="23"/>
      <c r="D84" s="10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" hidden="1">
      <c r="A85" s="23"/>
      <c r="B85" s="23"/>
      <c r="C85" s="23"/>
      <c r="D85" s="10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" hidden="1">
      <c r="A86" s="23"/>
      <c r="B86" s="23"/>
      <c r="C86" s="23"/>
      <c r="D86" s="10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" hidden="1">
      <c r="A87" s="23"/>
      <c r="B87" s="23"/>
      <c r="C87" s="23"/>
      <c r="D87" s="10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" hidden="1">
      <c r="A88" s="23"/>
      <c r="B88" s="23"/>
      <c r="C88" s="23"/>
      <c r="D88" s="10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" hidden="1">
      <c r="A89" s="23"/>
      <c r="B89" s="23"/>
      <c r="C89" s="23"/>
      <c r="D89" s="1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" hidden="1">
      <c r="A90" s="23"/>
      <c r="B90" s="23"/>
      <c r="C90" s="23"/>
      <c r="D90" s="1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" hidden="1">
      <c r="A91" s="23"/>
      <c r="B91" s="23"/>
      <c r="C91" s="23"/>
      <c r="D91" s="10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" hidden="1">
      <c r="A92" s="23"/>
      <c r="B92" s="23"/>
      <c r="C92" s="23"/>
      <c r="D92" s="10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7" ht="12.75" customHeight="1"/>
    <row r="98" ht="12.75" customHeight="1"/>
    <row r="99" spans="1:3" ht="30.75" customHeight="1">
      <c r="A99" s="140"/>
      <c r="B99" s="140"/>
      <c r="C99" s="140"/>
    </row>
    <row r="100" spans="1:3" ht="12.75" customHeight="1">
      <c r="A100" s="26" t="s">
        <v>32</v>
      </c>
      <c r="C100" s="26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5" right="0.236220472440945" top="0.393700787401575" bottom="0.669291338582677" header="0.196850393700787" footer="0.31496062992126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9">
      <selection activeCell="E11" sqref="E11"/>
    </sheetView>
  </sheetViews>
  <sheetFormatPr defaultColWidth="8.8515625" defaultRowHeight="12.75"/>
  <cols>
    <col min="1" max="1" width="29.42187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0" t="s">
        <v>47</v>
      </c>
      <c r="F1" s="89"/>
    </row>
    <row r="2" spans="5:6" ht="56.25" customHeight="1">
      <c r="E2" s="91" t="s">
        <v>19</v>
      </c>
      <c r="F2" s="89"/>
    </row>
    <row r="3" spans="1:6" ht="27.75" customHeight="1">
      <c r="A3" s="173" t="s">
        <v>55</v>
      </c>
      <c r="B3" s="174"/>
      <c r="C3" s="174"/>
      <c r="D3" s="174"/>
      <c r="E3" s="174"/>
      <c r="F3" s="89"/>
    </row>
    <row r="4" spans="1:6" ht="24" customHeight="1">
      <c r="A4" s="6" t="s">
        <v>0</v>
      </c>
      <c r="B4" s="175" t="s">
        <v>71</v>
      </c>
      <c r="C4" s="176"/>
      <c r="D4" s="176"/>
      <c r="E4" s="177"/>
      <c r="F4" s="89"/>
    </row>
    <row r="5" spans="1:6" ht="19.5" customHeight="1">
      <c r="A5" s="7" t="s">
        <v>1</v>
      </c>
      <c r="B5" s="178" t="s">
        <v>70</v>
      </c>
      <c r="C5" s="179"/>
      <c r="D5" s="179"/>
      <c r="E5" s="180"/>
      <c r="F5" s="89"/>
    </row>
    <row r="6" spans="1:6" ht="15">
      <c r="A6" s="181" t="s">
        <v>20</v>
      </c>
      <c r="B6" s="182"/>
      <c r="C6" s="183"/>
      <c r="D6" s="83" t="s">
        <v>72</v>
      </c>
      <c r="E6" s="84"/>
      <c r="F6" s="89"/>
    </row>
    <row r="7" spans="1:6" ht="19.5" customHeight="1">
      <c r="A7" s="181" t="s">
        <v>34</v>
      </c>
      <c r="B7" s="184"/>
      <c r="C7" s="185"/>
      <c r="D7" s="85">
        <v>1</v>
      </c>
      <c r="E7" s="86"/>
      <c r="F7" s="89"/>
    </row>
    <row r="8" spans="1:6" ht="21.75" customHeight="1">
      <c r="A8" s="186" t="s">
        <v>35</v>
      </c>
      <c r="B8" s="187"/>
      <c r="C8" s="188"/>
      <c r="D8" s="189" t="s">
        <v>73</v>
      </c>
      <c r="E8" s="190"/>
      <c r="F8" s="89"/>
    </row>
    <row r="9" spans="1:6" ht="22.5" customHeight="1">
      <c r="A9" s="193" t="s">
        <v>45</v>
      </c>
      <c r="B9" s="194"/>
      <c r="C9" s="194"/>
      <c r="D9" s="194"/>
      <c r="E9" s="195"/>
      <c r="F9" s="89"/>
    </row>
    <row r="10" spans="1:6" ht="24" customHeight="1">
      <c r="A10" s="27" t="s">
        <v>21</v>
      </c>
      <c r="B10" s="28" t="s">
        <v>22</v>
      </c>
      <c r="C10" s="28" t="s">
        <v>23</v>
      </c>
      <c r="D10" s="50" t="s">
        <v>60</v>
      </c>
      <c r="E10" s="29" t="s">
        <v>24</v>
      </c>
      <c r="F10" s="89"/>
    </row>
    <row r="11" spans="1:6" ht="30" customHeight="1">
      <c r="A11" s="42" t="s">
        <v>74</v>
      </c>
      <c r="B11" s="66" t="s">
        <v>75</v>
      </c>
      <c r="C11" s="66" t="s">
        <v>76</v>
      </c>
      <c r="D11" s="92">
        <v>300</v>
      </c>
      <c r="E11" s="71" t="s">
        <v>79</v>
      </c>
      <c r="F11" s="89"/>
    </row>
    <row r="12" spans="1:6" ht="30" customHeight="1">
      <c r="A12" s="43"/>
      <c r="B12" s="67"/>
      <c r="C12" s="67"/>
      <c r="D12" s="93"/>
      <c r="E12" s="72"/>
      <c r="F12" s="89"/>
    </row>
    <row r="13" spans="1:6" ht="30" customHeight="1">
      <c r="A13" s="47"/>
      <c r="B13" s="73"/>
      <c r="C13" s="73"/>
      <c r="D13" s="94"/>
      <c r="E13" s="74"/>
      <c r="F13" s="89"/>
    </row>
    <row r="14" spans="1:6" ht="30" customHeight="1">
      <c r="A14" s="142" t="s">
        <v>25</v>
      </c>
      <c r="B14" s="28" t="s">
        <v>22</v>
      </c>
      <c r="C14" s="28" t="s">
        <v>23</v>
      </c>
      <c r="D14" s="50" t="s">
        <v>60</v>
      </c>
      <c r="E14" s="29" t="s">
        <v>24</v>
      </c>
      <c r="F14" s="89"/>
    </row>
    <row r="15" spans="1:6" ht="30" customHeight="1">
      <c r="A15" s="42" t="s">
        <v>77</v>
      </c>
      <c r="B15" s="65" t="s">
        <v>75</v>
      </c>
      <c r="C15" s="65" t="s">
        <v>76</v>
      </c>
      <c r="D15" s="95">
        <v>240</v>
      </c>
      <c r="E15" s="71" t="s">
        <v>78</v>
      </c>
      <c r="F15" s="89"/>
    </row>
    <row r="16" spans="1:6" ht="30" customHeight="1">
      <c r="A16" s="43"/>
      <c r="B16" s="67"/>
      <c r="C16" s="67"/>
      <c r="D16" s="93"/>
      <c r="E16" s="72"/>
      <c r="F16" s="89"/>
    </row>
    <row r="17" spans="1:6" ht="30" customHeight="1">
      <c r="A17" s="43"/>
      <c r="B17" s="67"/>
      <c r="C17" s="67"/>
      <c r="D17" s="93"/>
      <c r="E17" s="72"/>
      <c r="F17" s="89"/>
    </row>
    <row r="18" spans="1:6" ht="30" customHeight="1">
      <c r="A18" s="44"/>
      <c r="B18" s="68"/>
      <c r="C18" s="68"/>
      <c r="D18" s="94"/>
      <c r="E18" s="75"/>
      <c r="F18" s="89"/>
    </row>
    <row r="19" spans="1:6" ht="30" customHeight="1">
      <c r="A19" s="143" t="s">
        <v>26</v>
      </c>
      <c r="B19" s="28" t="s">
        <v>22</v>
      </c>
      <c r="C19" s="28" t="s">
        <v>23</v>
      </c>
      <c r="D19" s="50" t="s">
        <v>60</v>
      </c>
      <c r="E19" s="29" t="s">
        <v>24</v>
      </c>
      <c r="F19" s="89"/>
    </row>
    <row r="20" spans="1:6" ht="30" customHeight="1">
      <c r="A20" s="45"/>
      <c r="B20" s="196" t="s">
        <v>9</v>
      </c>
      <c r="C20" s="196" t="s">
        <v>9</v>
      </c>
      <c r="D20" s="95"/>
      <c r="E20" s="71"/>
      <c r="F20" s="89"/>
    </row>
    <row r="21" spans="1:6" ht="30" customHeight="1">
      <c r="A21" s="51"/>
      <c r="B21" s="197"/>
      <c r="C21" s="197"/>
      <c r="D21" s="94"/>
      <c r="E21" s="74"/>
      <c r="F21" s="89"/>
    </row>
    <row r="22" spans="1:6" ht="30" customHeight="1">
      <c r="A22" s="143" t="s">
        <v>27</v>
      </c>
      <c r="B22" s="28" t="s">
        <v>22</v>
      </c>
      <c r="C22" s="28" t="s">
        <v>23</v>
      </c>
      <c r="D22" s="50" t="s">
        <v>60</v>
      </c>
      <c r="E22" s="29" t="s">
        <v>24</v>
      </c>
      <c r="F22" s="89"/>
    </row>
    <row r="23" spans="1:6" ht="30" customHeight="1">
      <c r="A23" s="46"/>
      <c r="B23" s="196" t="s">
        <v>9</v>
      </c>
      <c r="C23" s="69"/>
      <c r="D23" s="95"/>
      <c r="E23" s="71"/>
      <c r="F23" s="89"/>
    </row>
    <row r="24" spans="1:6" ht="30" customHeight="1">
      <c r="A24" s="47"/>
      <c r="B24" s="197"/>
      <c r="C24" s="70"/>
      <c r="D24" s="94"/>
      <c r="E24" s="74"/>
      <c r="F24" s="89"/>
    </row>
    <row r="25" spans="1:7" ht="13.5">
      <c r="A25" s="52"/>
      <c r="B25" s="30"/>
      <c r="C25" s="30"/>
      <c r="D25" s="30"/>
      <c r="E25" s="88"/>
      <c r="F25" s="89"/>
      <c r="G25" s="89"/>
    </row>
    <row r="26" spans="1:7" ht="12">
      <c r="A26" s="191" t="s">
        <v>28</v>
      </c>
      <c r="B26" s="192"/>
      <c r="C26" s="192"/>
      <c r="D26" s="192"/>
      <c r="E26" s="192"/>
      <c r="F26" s="89"/>
      <c r="G26" s="89"/>
    </row>
    <row r="27" spans="1:7" ht="12">
      <c r="A27" s="191" t="s">
        <v>29</v>
      </c>
      <c r="B27" s="192"/>
      <c r="C27" s="192"/>
      <c r="D27" s="192"/>
      <c r="E27" s="192"/>
      <c r="F27" s="89"/>
      <c r="G27" s="89"/>
    </row>
    <row r="28" ht="12">
      <c r="F28" s="89"/>
    </row>
    <row r="29" ht="12">
      <c r="F29" s="89"/>
    </row>
    <row r="30" ht="12">
      <c r="F30" s="89"/>
    </row>
    <row r="31" ht="12">
      <c r="F31" s="89"/>
    </row>
    <row r="32" ht="12">
      <c r="F32" s="89"/>
    </row>
    <row r="33" ht="12">
      <c r="F33" s="89"/>
    </row>
    <row r="34" ht="12">
      <c r="F34" s="89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5" right="0.708661417322835" top="0.62992125984252" bottom="0.748031496062992" header="0.31496062992126" footer="0.31496062992126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6">
      <selection activeCell="F22" sqref="F22"/>
    </sheetView>
  </sheetViews>
  <sheetFormatPr defaultColWidth="11.421875" defaultRowHeight="12.75" customHeight="1"/>
  <cols>
    <col min="1" max="1" width="47.57421875" style="35" customWidth="1"/>
    <col min="2" max="12" width="12.8515625" style="35" customWidth="1"/>
    <col min="13" max="16384" width="11.421875" style="37" customWidth="1"/>
  </cols>
  <sheetData>
    <row r="1" spans="1:12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26"/>
      <c r="L1" s="26"/>
    </row>
    <row r="2" spans="1:12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8" t="s">
        <v>47</v>
      </c>
    </row>
    <row r="3" spans="1:12" ht="24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8" t="s">
        <v>50</v>
      </c>
    </row>
    <row r="4" spans="1:12" ht="49.5" customHeight="1" thickBot="1">
      <c r="A4" s="98" t="s">
        <v>64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22.5" customHeight="1">
      <c r="A5" s="99" t="s">
        <v>0</v>
      </c>
      <c r="B5" s="109" t="str">
        <f>Identification!B4</f>
        <v>R-3867-2013 Phase 2B Volet 2</v>
      </c>
      <c r="C5" s="110"/>
      <c r="D5" s="110"/>
      <c r="E5" s="102"/>
      <c r="F5" s="102"/>
      <c r="G5" s="102"/>
      <c r="H5" s="102"/>
      <c r="I5" s="102"/>
      <c r="J5" s="102"/>
      <c r="K5" s="102"/>
      <c r="L5" s="103"/>
    </row>
    <row r="6" spans="1:12" ht="22.5" customHeight="1" thickBot="1">
      <c r="A6" s="100" t="s">
        <v>1</v>
      </c>
      <c r="B6" s="111" t="str">
        <f>Identification!B5</f>
        <v>Fédération canadienne de l'entreprise indépendante (FCEI)</v>
      </c>
      <c r="C6" s="112"/>
      <c r="D6" s="112"/>
      <c r="E6" s="104"/>
      <c r="F6" s="104"/>
      <c r="G6" s="104"/>
      <c r="H6" s="104"/>
      <c r="I6" s="104"/>
      <c r="J6" s="104"/>
      <c r="K6" s="104"/>
      <c r="L6" s="105"/>
    </row>
    <row r="7" spans="1:12" ht="22.5" customHeight="1" thickBot="1">
      <c r="A7" s="59" t="s">
        <v>51</v>
      </c>
      <c r="B7" s="200" t="s">
        <v>40</v>
      </c>
      <c r="C7" s="202"/>
      <c r="D7" s="201"/>
      <c r="E7" s="200" t="s">
        <v>41</v>
      </c>
      <c r="F7" s="202"/>
      <c r="G7" s="202"/>
      <c r="H7" s="201"/>
      <c r="I7" s="200" t="s">
        <v>42</v>
      </c>
      <c r="J7" s="201"/>
      <c r="K7" s="200" t="s">
        <v>43</v>
      </c>
      <c r="L7" s="201"/>
    </row>
    <row r="8" spans="1:12" ht="42" customHeight="1" thickBot="1">
      <c r="A8" s="60" t="s">
        <v>44</v>
      </c>
      <c r="B8" s="48" t="str">
        <f>Identification!A11</f>
        <v>André Turmel</v>
      </c>
      <c r="C8" s="48">
        <f>Identification!A12</f>
        <v>0</v>
      </c>
      <c r="D8" s="48">
        <f>Identification!A13</f>
        <v>0</v>
      </c>
      <c r="E8" s="48" t="str">
        <f>Identification!A15</f>
        <v>Antoine Gosselin</v>
      </c>
      <c r="F8" s="36">
        <f>Identification!A16</f>
        <v>0</v>
      </c>
      <c r="G8" s="36">
        <f>Identification!A17</f>
        <v>0</v>
      </c>
      <c r="H8" s="49">
        <f>Identification!A18</f>
        <v>0</v>
      </c>
      <c r="I8" s="48">
        <f>Identification!A20</f>
        <v>0</v>
      </c>
      <c r="J8" s="49">
        <f>Identification!A21</f>
        <v>0</v>
      </c>
      <c r="K8" s="48">
        <f>Identification!A23</f>
        <v>0</v>
      </c>
      <c r="L8" s="49">
        <f>Identification!A24</f>
        <v>0</v>
      </c>
    </row>
    <row r="9" spans="1:12" ht="24" customHeight="1" thickBot="1">
      <c r="A9" s="59" t="s">
        <v>49</v>
      </c>
      <c r="B9" s="113">
        <f>Identification!D11</f>
        <v>300</v>
      </c>
      <c r="C9" s="114">
        <f>Identification!D12</f>
        <v>0</v>
      </c>
      <c r="D9" s="115">
        <f>Identification!D13</f>
        <v>0</v>
      </c>
      <c r="E9" s="113">
        <f>Identification!D15</f>
        <v>240</v>
      </c>
      <c r="F9" s="114">
        <f>Identification!D16</f>
        <v>0</v>
      </c>
      <c r="G9" s="114">
        <f>Identification!D17</f>
        <v>0</v>
      </c>
      <c r="H9" s="115">
        <f>Identification!D18</f>
        <v>0</v>
      </c>
      <c r="I9" s="113">
        <f>Identification!D20</f>
        <v>0</v>
      </c>
      <c r="J9" s="115">
        <f>Identification!D21</f>
        <v>0</v>
      </c>
      <c r="K9" s="113">
        <f>Identification!D23</f>
        <v>0</v>
      </c>
      <c r="L9" s="115">
        <f>Identification!D24</f>
        <v>0</v>
      </c>
    </row>
    <row r="10" spans="1:12" ht="24" customHeight="1">
      <c r="A10" s="64"/>
      <c r="B10" s="203" t="s">
        <v>46</v>
      </c>
      <c r="C10" s="204"/>
      <c r="D10" s="205"/>
      <c r="E10" s="203" t="s">
        <v>46</v>
      </c>
      <c r="F10" s="204"/>
      <c r="G10" s="204"/>
      <c r="H10" s="205"/>
      <c r="I10" s="203" t="s">
        <v>46</v>
      </c>
      <c r="J10" s="204"/>
      <c r="K10" s="198" t="s">
        <v>46</v>
      </c>
      <c r="L10" s="199"/>
    </row>
    <row r="11" spans="1:12" ht="20.25" customHeight="1">
      <c r="A11" s="61" t="s">
        <v>52</v>
      </c>
      <c r="B11" s="116"/>
      <c r="C11" s="117"/>
      <c r="D11" s="118"/>
      <c r="E11" s="116"/>
      <c r="F11" s="117"/>
      <c r="G11" s="117"/>
      <c r="H11" s="118"/>
      <c r="I11" s="116"/>
      <c r="J11" s="118"/>
      <c r="K11" s="116"/>
      <c r="L11" s="118"/>
    </row>
    <row r="12" spans="1:12" ht="30.75" customHeight="1">
      <c r="A12" s="62" t="s">
        <v>53</v>
      </c>
      <c r="B12" s="122">
        <v>8</v>
      </c>
      <c r="C12" s="123"/>
      <c r="D12" s="124"/>
      <c r="E12" s="125">
        <v>8</v>
      </c>
      <c r="F12" s="126"/>
      <c r="G12" s="126"/>
      <c r="H12" s="124"/>
      <c r="I12" s="125"/>
      <c r="J12" s="124"/>
      <c r="K12" s="125"/>
      <c r="L12" s="124"/>
    </row>
    <row r="13" spans="1:12" ht="30.75" customHeight="1">
      <c r="A13" s="62" t="s">
        <v>36</v>
      </c>
      <c r="B13" s="127">
        <v>2</v>
      </c>
      <c r="C13" s="128"/>
      <c r="D13" s="129"/>
      <c r="E13" s="127">
        <v>2</v>
      </c>
      <c r="F13" s="128"/>
      <c r="G13" s="128"/>
      <c r="H13" s="129"/>
      <c r="I13" s="127"/>
      <c r="J13" s="129"/>
      <c r="K13" s="127"/>
      <c r="L13" s="129"/>
    </row>
    <row r="14" spans="1:12" ht="30.75" customHeight="1">
      <c r="A14" s="62" t="s">
        <v>37</v>
      </c>
      <c r="B14" s="127">
        <v>2</v>
      </c>
      <c r="C14" s="128"/>
      <c r="D14" s="129"/>
      <c r="E14" s="127">
        <v>8</v>
      </c>
      <c r="F14" s="128"/>
      <c r="G14" s="128"/>
      <c r="H14" s="129"/>
      <c r="I14" s="127"/>
      <c r="J14" s="129"/>
      <c r="K14" s="127"/>
      <c r="L14" s="129"/>
    </row>
    <row r="15" spans="1:12" ht="30.75" customHeight="1">
      <c r="A15" s="62" t="s">
        <v>38</v>
      </c>
      <c r="B15" s="127">
        <v>6</v>
      </c>
      <c r="C15" s="128"/>
      <c r="D15" s="129"/>
      <c r="E15" s="127">
        <v>8</v>
      </c>
      <c r="F15" s="128"/>
      <c r="G15" s="128"/>
      <c r="H15" s="129"/>
      <c r="I15" s="127"/>
      <c r="J15" s="129"/>
      <c r="K15" s="127"/>
      <c r="L15" s="129"/>
    </row>
    <row r="16" spans="1:12" ht="30.75" customHeight="1">
      <c r="A16" s="62" t="s">
        <v>65</v>
      </c>
      <c r="B16" s="127">
        <v>4</v>
      </c>
      <c r="C16" s="128"/>
      <c r="D16" s="129"/>
      <c r="E16" s="127">
        <v>24</v>
      </c>
      <c r="F16" s="128"/>
      <c r="G16" s="128"/>
      <c r="H16" s="129"/>
      <c r="I16" s="127"/>
      <c r="J16" s="129"/>
      <c r="K16" s="127"/>
      <c r="L16" s="129"/>
    </row>
    <row r="17" spans="1:12" ht="30.75" customHeight="1">
      <c r="A17" s="62" t="s">
        <v>66</v>
      </c>
      <c r="B17" s="127">
        <v>6</v>
      </c>
      <c r="C17" s="128"/>
      <c r="D17" s="129"/>
      <c r="E17" s="127">
        <v>8</v>
      </c>
      <c r="F17" s="128"/>
      <c r="G17" s="128"/>
      <c r="H17" s="129"/>
      <c r="I17" s="127"/>
      <c r="J17" s="129"/>
      <c r="K17" s="127"/>
      <c r="L17" s="129"/>
    </row>
    <row r="18" spans="1:12" ht="30.75" customHeight="1">
      <c r="A18" s="62" t="s">
        <v>68</v>
      </c>
      <c r="B18" s="127">
        <v>0</v>
      </c>
      <c r="C18" s="128"/>
      <c r="D18" s="129"/>
      <c r="E18" s="127">
        <v>0</v>
      </c>
      <c r="F18" s="128"/>
      <c r="G18" s="128"/>
      <c r="H18" s="129"/>
      <c r="I18" s="127"/>
      <c r="J18" s="129"/>
      <c r="K18" s="127"/>
      <c r="L18" s="129"/>
    </row>
    <row r="19" spans="1:12" ht="30.75" customHeight="1">
      <c r="A19" s="62" t="s">
        <v>67</v>
      </c>
      <c r="B19" s="127">
        <v>15</v>
      </c>
      <c r="C19" s="128"/>
      <c r="D19" s="129"/>
      <c r="E19" s="127">
        <v>15</v>
      </c>
      <c r="F19" s="128"/>
      <c r="G19" s="128"/>
      <c r="H19" s="129"/>
      <c r="I19" s="127"/>
      <c r="J19" s="129"/>
      <c r="K19" s="127"/>
      <c r="L19" s="129"/>
    </row>
    <row r="20" spans="1:12" ht="30.75" customHeight="1">
      <c r="A20" s="62" t="s">
        <v>61</v>
      </c>
      <c r="B20" s="127">
        <v>10</v>
      </c>
      <c r="C20" s="128"/>
      <c r="D20" s="129"/>
      <c r="E20" s="127">
        <v>1</v>
      </c>
      <c r="F20" s="128"/>
      <c r="G20" s="128"/>
      <c r="H20" s="129"/>
      <c r="I20" s="127"/>
      <c r="J20" s="129"/>
      <c r="K20" s="127"/>
      <c r="L20" s="129"/>
    </row>
    <row r="21" spans="1:12" ht="30.75" customHeight="1">
      <c r="A21" s="62" t="s">
        <v>39</v>
      </c>
      <c r="B21" s="127">
        <v>20</v>
      </c>
      <c r="C21" s="128"/>
      <c r="D21" s="129"/>
      <c r="E21" s="128">
        <v>20</v>
      </c>
      <c r="F21" s="128"/>
      <c r="G21" s="128"/>
      <c r="H21" s="129"/>
      <c r="I21" s="130"/>
      <c r="J21" s="129"/>
      <c r="K21" s="130"/>
      <c r="L21" s="129"/>
    </row>
    <row r="22" spans="1:12" ht="30.75" customHeight="1">
      <c r="A22" s="62" t="s">
        <v>63</v>
      </c>
      <c r="B22" s="127">
        <v>7</v>
      </c>
      <c r="C22" s="128"/>
      <c r="D22" s="129"/>
      <c r="E22" s="127">
        <v>7</v>
      </c>
      <c r="F22" s="128"/>
      <c r="G22" s="128"/>
      <c r="H22" s="129"/>
      <c r="I22" s="127"/>
      <c r="J22" s="129"/>
      <c r="K22" s="127"/>
      <c r="L22" s="129"/>
    </row>
    <row r="23" spans="1:12" ht="30.75" customHeight="1">
      <c r="A23" s="62"/>
      <c r="B23" s="127"/>
      <c r="C23" s="128"/>
      <c r="D23" s="129"/>
      <c r="E23" s="127"/>
      <c r="F23" s="128"/>
      <c r="G23" s="128"/>
      <c r="H23" s="129"/>
      <c r="I23" s="127"/>
      <c r="J23" s="129"/>
      <c r="K23" s="127"/>
      <c r="L23" s="129"/>
    </row>
    <row r="24" spans="1:12" ht="30.75" customHeight="1">
      <c r="A24" s="63"/>
      <c r="B24" s="127"/>
      <c r="C24" s="128"/>
      <c r="D24" s="129"/>
      <c r="E24" s="127"/>
      <c r="F24" s="128"/>
      <c r="G24" s="128"/>
      <c r="H24" s="129"/>
      <c r="I24" s="127"/>
      <c r="J24" s="129"/>
      <c r="K24" s="127"/>
      <c r="L24" s="129"/>
    </row>
    <row r="25" spans="1:12" ht="30.75" customHeight="1">
      <c r="A25" s="55" t="s">
        <v>54</v>
      </c>
      <c r="B25" s="119">
        <f aca="true" t="shared" si="0" ref="B25:L25">SUM(B12:B24)</f>
        <v>80</v>
      </c>
      <c r="C25" s="119">
        <f t="shared" si="0"/>
        <v>0</v>
      </c>
      <c r="D25" s="119">
        <f>SUM(D12:D24)</f>
        <v>0</v>
      </c>
      <c r="E25" s="119">
        <f t="shared" si="0"/>
        <v>101</v>
      </c>
      <c r="F25" s="119">
        <f t="shared" si="0"/>
        <v>0</v>
      </c>
      <c r="G25" s="119">
        <f t="shared" si="0"/>
        <v>0</v>
      </c>
      <c r="H25" s="119">
        <f t="shared" si="0"/>
        <v>0</v>
      </c>
      <c r="I25" s="119">
        <f t="shared" si="0"/>
        <v>0</v>
      </c>
      <c r="J25" s="119">
        <f t="shared" si="0"/>
        <v>0</v>
      </c>
      <c r="K25" s="119">
        <f>SUM(K12:K24)</f>
        <v>0</v>
      </c>
      <c r="L25" s="119">
        <f t="shared" si="0"/>
        <v>0</v>
      </c>
    </row>
    <row r="26" spans="1:12" ht="30.75" customHeight="1">
      <c r="A26" s="55" t="s">
        <v>57</v>
      </c>
      <c r="B26" s="120">
        <f aca="true" t="shared" si="1" ref="B26:L26">B25*B9</f>
        <v>24000</v>
      </c>
      <c r="C26" s="120">
        <f t="shared" si="1"/>
        <v>0</v>
      </c>
      <c r="D26" s="120">
        <f t="shared" si="1"/>
        <v>0</v>
      </c>
      <c r="E26" s="120">
        <f t="shared" si="1"/>
        <v>24240</v>
      </c>
      <c r="F26" s="120">
        <f t="shared" si="1"/>
        <v>0</v>
      </c>
      <c r="G26" s="120">
        <f t="shared" si="1"/>
        <v>0</v>
      </c>
      <c r="H26" s="120">
        <f t="shared" si="1"/>
        <v>0</v>
      </c>
      <c r="I26" s="120">
        <f t="shared" si="1"/>
        <v>0</v>
      </c>
      <c r="J26" s="120">
        <f t="shared" si="1"/>
        <v>0</v>
      </c>
      <c r="K26" s="120">
        <f t="shared" si="1"/>
        <v>0</v>
      </c>
      <c r="L26" s="120">
        <f t="shared" si="1"/>
        <v>0</v>
      </c>
    </row>
    <row r="27" spans="1:12" s="39" customFormat="1" ht="30.75" customHeight="1">
      <c r="A27" s="106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2"/>
    </row>
    <row r="28" spans="1:12" ht="30.75" customHeight="1">
      <c r="A28" s="58" t="s">
        <v>58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ht="30.75" customHeight="1">
      <c r="A29" s="56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</row>
    <row r="30" spans="1:12" s="38" customFormat="1" ht="30.75" customHeight="1">
      <c r="A30" s="57" t="s">
        <v>59</v>
      </c>
      <c r="B30" s="121">
        <f>B26+B28</f>
        <v>24000</v>
      </c>
      <c r="C30" s="121">
        <f aca="true" t="shared" si="2" ref="C30:L30">C26+C28</f>
        <v>0</v>
      </c>
      <c r="D30" s="121">
        <f t="shared" si="2"/>
        <v>0</v>
      </c>
      <c r="E30" s="121">
        <f t="shared" si="2"/>
        <v>24240</v>
      </c>
      <c r="F30" s="121">
        <f t="shared" si="2"/>
        <v>0</v>
      </c>
      <c r="G30" s="121">
        <f>G26+G28</f>
        <v>0</v>
      </c>
      <c r="H30" s="121">
        <f t="shared" si="2"/>
        <v>0</v>
      </c>
      <c r="I30" s="121">
        <f t="shared" si="2"/>
        <v>0</v>
      </c>
      <c r="J30" s="121">
        <f t="shared" si="2"/>
        <v>0</v>
      </c>
      <c r="K30" s="121">
        <f t="shared" si="2"/>
        <v>0</v>
      </c>
      <c r="L30" s="120">
        <f t="shared" si="2"/>
        <v>0</v>
      </c>
    </row>
    <row r="31" spans="1:12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" right="0.196850393700787" top="0.31496062992126" bottom="0.433070866141732" header="0.196850393700787" footer="0.31496062992126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tabSelected="1" zoomScaleSheetLayoutView="100" zoomScalePageLayoutView="0" workbookViewId="0" topLeftCell="A7">
      <selection activeCell="A18" sqref="A18:E18"/>
    </sheetView>
  </sheetViews>
  <sheetFormatPr defaultColWidth="8.8515625" defaultRowHeight="12.75"/>
  <cols>
    <col min="1" max="1" width="25.8515625" style="76" customWidth="1"/>
    <col min="2" max="2" width="13.421875" style="76" customWidth="1"/>
    <col min="3" max="3" width="16.421875" style="76" customWidth="1"/>
    <col min="4" max="4" width="13.140625" style="76" customWidth="1"/>
    <col min="5" max="5" width="37.421875" style="77" customWidth="1"/>
  </cols>
  <sheetData>
    <row r="1" spans="1:5" ht="18.75">
      <c r="A1" s="3"/>
      <c r="B1" s="3"/>
      <c r="C1" s="3"/>
      <c r="D1" s="3"/>
      <c r="E1" s="87" t="s">
        <v>47</v>
      </c>
    </row>
    <row r="2" spans="1:5" ht="18.75">
      <c r="A2" s="3"/>
      <c r="B2" s="3"/>
      <c r="C2" s="3"/>
      <c r="D2" s="3"/>
      <c r="E2" s="87" t="s">
        <v>62</v>
      </c>
    </row>
    <row r="3" spans="1:5" ht="15.75" thickBot="1">
      <c r="A3" s="173"/>
      <c r="B3" s="174"/>
      <c r="C3" s="174"/>
      <c r="D3" s="174"/>
      <c r="E3" s="174"/>
    </row>
    <row r="4" spans="1:5" ht="18" customHeight="1">
      <c r="A4" s="96" t="s">
        <v>0</v>
      </c>
      <c r="B4" s="206" t="str">
        <f>Identification!B4</f>
        <v>R-3867-2013 Phase 2B Volet 2</v>
      </c>
      <c r="C4" s="207"/>
      <c r="D4" s="207"/>
      <c r="E4" s="208"/>
    </row>
    <row r="5" spans="1:5" ht="18" customHeight="1" thickBot="1">
      <c r="A5" s="97" t="s">
        <v>1</v>
      </c>
      <c r="B5" s="209" t="str">
        <f>Identification!B5</f>
        <v>Fédération canadienne de l'entreprise indépendante (FCEI)</v>
      </c>
      <c r="C5" s="209"/>
      <c r="D5" s="209"/>
      <c r="E5" s="210"/>
    </row>
    <row r="6" spans="1:5" ht="25.5" customHeight="1" thickBot="1">
      <c r="A6" s="211" t="s">
        <v>69</v>
      </c>
      <c r="B6" s="212"/>
      <c r="C6" s="212"/>
      <c r="D6" s="212"/>
      <c r="E6" s="213"/>
    </row>
    <row r="7" spans="1:5" ht="19.5" customHeight="1">
      <c r="A7" s="214"/>
      <c r="B7" s="215"/>
      <c r="C7" s="215"/>
      <c r="D7" s="215"/>
      <c r="E7" s="216"/>
    </row>
    <row r="8" spans="1:5" ht="19.5" customHeight="1">
      <c r="A8" s="217" t="s">
        <v>80</v>
      </c>
      <c r="B8" s="218"/>
      <c r="C8" s="218"/>
      <c r="D8" s="218"/>
      <c r="E8" s="219"/>
    </row>
    <row r="9" spans="1:5" ht="19.5" customHeight="1">
      <c r="A9" s="217" t="s">
        <v>81</v>
      </c>
      <c r="B9" s="218"/>
      <c r="C9" s="218"/>
      <c r="D9" s="218"/>
      <c r="E9" s="219"/>
    </row>
    <row r="10" spans="1:5" ht="19.5" customHeight="1">
      <c r="A10" s="217" t="s">
        <v>82</v>
      </c>
      <c r="B10" s="218"/>
      <c r="C10" s="218"/>
      <c r="D10" s="218"/>
      <c r="E10" s="219"/>
    </row>
    <row r="11" spans="1:5" ht="19.5" customHeight="1">
      <c r="A11" s="217" t="s">
        <v>83</v>
      </c>
      <c r="B11" s="218"/>
      <c r="C11" s="218"/>
      <c r="D11" s="218"/>
      <c r="E11" s="219"/>
    </row>
    <row r="12" spans="1:5" ht="19.5" customHeight="1">
      <c r="A12" s="217" t="s">
        <v>84</v>
      </c>
      <c r="B12" s="218"/>
      <c r="C12" s="218"/>
      <c r="D12" s="218"/>
      <c r="E12" s="219"/>
    </row>
    <row r="13" spans="1:5" ht="19.5" customHeight="1">
      <c r="A13" s="217" t="s">
        <v>85</v>
      </c>
      <c r="B13" s="218"/>
      <c r="C13" s="218"/>
      <c r="D13" s="218"/>
      <c r="E13" s="219"/>
    </row>
    <row r="14" spans="1:5" ht="19.5" customHeight="1">
      <c r="A14" s="217" t="s">
        <v>88</v>
      </c>
      <c r="B14" s="218"/>
      <c r="C14" s="218"/>
      <c r="D14" s="218"/>
      <c r="E14" s="219"/>
    </row>
    <row r="15" spans="1:5" ht="19.5" customHeight="1">
      <c r="A15" s="217" t="s">
        <v>86</v>
      </c>
      <c r="B15" s="218"/>
      <c r="C15" s="218"/>
      <c r="D15" s="218"/>
      <c r="E15" s="219"/>
    </row>
    <row r="16" spans="1:5" ht="19.5" customHeight="1">
      <c r="A16" s="217" t="s">
        <v>87</v>
      </c>
      <c r="B16" s="218"/>
      <c r="C16" s="218"/>
      <c r="D16" s="218"/>
      <c r="E16" s="219"/>
    </row>
    <row r="17" spans="1:5" ht="19.5" customHeight="1">
      <c r="A17" s="217" t="s">
        <v>90</v>
      </c>
      <c r="B17" s="218"/>
      <c r="C17" s="218"/>
      <c r="D17" s="218"/>
      <c r="E17" s="219"/>
    </row>
    <row r="18" spans="1:5" ht="19.5" customHeight="1">
      <c r="A18" s="217" t="s">
        <v>92</v>
      </c>
      <c r="B18" s="218"/>
      <c r="C18" s="218"/>
      <c r="D18" s="218"/>
      <c r="E18" s="219"/>
    </row>
    <row r="19" spans="1:5" ht="19.5" customHeight="1">
      <c r="A19" s="76" t="s">
        <v>91</v>
      </c>
      <c r="B19"/>
      <c r="C19"/>
      <c r="D19"/>
      <c r="E19"/>
    </row>
    <row r="20" spans="1:5" ht="19.5" customHeight="1">
      <c r="A20" s="217" t="s">
        <v>89</v>
      </c>
      <c r="B20" s="218"/>
      <c r="C20" s="218"/>
      <c r="D20" s="218"/>
      <c r="E20" s="219"/>
    </row>
    <row r="21" spans="1:5" ht="19.5" customHeight="1">
      <c r="A21" s="217"/>
      <c r="B21" s="218"/>
      <c r="C21" s="218"/>
      <c r="D21" s="218"/>
      <c r="E21" s="219"/>
    </row>
    <row r="22" spans="1:5" ht="19.5" customHeight="1">
      <c r="A22" s="217"/>
      <c r="B22" s="218"/>
      <c r="C22" s="218"/>
      <c r="D22" s="218"/>
      <c r="E22" s="219"/>
    </row>
    <row r="23" spans="1:5" ht="19.5" customHeight="1">
      <c r="A23" s="217"/>
      <c r="B23" s="218"/>
      <c r="C23" s="218"/>
      <c r="D23" s="218"/>
      <c r="E23" s="219"/>
    </row>
    <row r="24" spans="1:5" ht="19.5" customHeight="1">
      <c r="A24" s="217"/>
      <c r="B24" s="218"/>
      <c r="C24" s="218"/>
      <c r="D24" s="218"/>
      <c r="E24" s="219"/>
    </row>
    <row r="25" spans="1:5" ht="19.5" customHeight="1">
      <c r="A25" s="217"/>
      <c r="B25" s="218"/>
      <c r="C25" s="218"/>
      <c r="D25" s="218"/>
      <c r="E25" s="219"/>
    </row>
    <row r="26" spans="1:5" ht="19.5" customHeight="1">
      <c r="A26" s="217"/>
      <c r="B26" s="218"/>
      <c r="C26" s="218"/>
      <c r="D26" s="218"/>
      <c r="E26" s="219"/>
    </row>
    <row r="27" spans="1:5" ht="19.5" customHeight="1">
      <c r="A27" s="217"/>
      <c r="B27" s="218"/>
      <c r="C27" s="218"/>
      <c r="D27" s="218"/>
      <c r="E27" s="219"/>
    </row>
    <row r="28" spans="1:5" ht="19.5" customHeight="1">
      <c r="A28" s="217"/>
      <c r="B28" s="218"/>
      <c r="C28" s="218"/>
      <c r="D28" s="218"/>
      <c r="E28" s="219"/>
    </row>
    <row r="29" spans="1:5" ht="19.5" customHeight="1">
      <c r="A29" s="217"/>
      <c r="B29" s="218"/>
      <c r="C29" s="218"/>
      <c r="D29" s="218"/>
      <c r="E29" s="219"/>
    </row>
    <row r="30" spans="1:5" ht="19.5" customHeight="1">
      <c r="A30" s="217"/>
      <c r="B30" s="218"/>
      <c r="C30" s="218"/>
      <c r="D30" s="218"/>
      <c r="E30" s="219"/>
    </row>
    <row r="31" spans="1:5" ht="19.5" customHeight="1">
      <c r="A31" s="217"/>
      <c r="B31" s="218"/>
      <c r="C31" s="218"/>
      <c r="D31" s="218"/>
      <c r="E31" s="219"/>
    </row>
    <row r="32" spans="1:5" ht="19.5" customHeight="1">
      <c r="A32" s="217"/>
      <c r="B32" s="218"/>
      <c r="C32" s="218"/>
      <c r="D32" s="218"/>
      <c r="E32" s="219"/>
    </row>
    <row r="33" spans="1:5" ht="19.5" customHeight="1">
      <c r="A33" s="217"/>
      <c r="B33" s="218"/>
      <c r="C33" s="218"/>
      <c r="D33" s="218"/>
      <c r="E33" s="219"/>
    </row>
    <row r="34" spans="1:5" ht="19.5" customHeight="1">
      <c r="A34" s="217"/>
      <c r="B34" s="218"/>
      <c r="C34" s="218"/>
      <c r="D34" s="218"/>
      <c r="E34" s="219"/>
    </row>
    <row r="35" spans="1:5" ht="19.5" customHeight="1">
      <c r="A35" s="217"/>
      <c r="B35" s="218"/>
      <c r="C35" s="218"/>
      <c r="D35" s="218"/>
      <c r="E35" s="219"/>
    </row>
    <row r="36" spans="1:5" ht="19.5" customHeight="1">
      <c r="A36" s="217"/>
      <c r="B36" s="218"/>
      <c r="C36" s="218"/>
      <c r="D36" s="218"/>
      <c r="E36" s="219"/>
    </row>
    <row r="37" spans="1:5" ht="19.5" customHeight="1">
      <c r="A37" s="217"/>
      <c r="B37" s="218"/>
      <c r="C37" s="218"/>
      <c r="D37" s="218"/>
      <c r="E37" s="219"/>
    </row>
    <row r="38" spans="1:5" ht="19.5" customHeight="1">
      <c r="A38" s="217"/>
      <c r="B38" s="218"/>
      <c r="C38" s="218"/>
      <c r="D38" s="218"/>
      <c r="E38" s="219"/>
    </row>
    <row r="39" spans="1:5" ht="19.5" customHeight="1">
      <c r="A39" s="217"/>
      <c r="B39" s="218"/>
      <c r="C39" s="218"/>
      <c r="D39" s="218"/>
      <c r="E39" s="219"/>
    </row>
    <row r="40" spans="1:5" ht="19.5" customHeight="1">
      <c r="A40" s="220"/>
      <c r="B40" s="221"/>
      <c r="C40" s="221"/>
      <c r="D40" s="221"/>
      <c r="E40" s="222"/>
    </row>
  </sheetData>
  <sheetProtection password="EF07" sheet="1" selectLockedCells="1"/>
  <mergeCells count="37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0:E20"/>
    <mergeCell ref="A18:E18"/>
    <mergeCell ref="A15:E15"/>
    <mergeCell ref="A16:E16"/>
    <mergeCell ref="A17:E17"/>
    <mergeCell ref="A26:E26"/>
    <mergeCell ref="A25:E25"/>
    <mergeCell ref="A24:E24"/>
    <mergeCell ref="A23:E23"/>
    <mergeCell ref="A9:E9"/>
    <mergeCell ref="A12:E12"/>
    <mergeCell ref="A13:E13"/>
    <mergeCell ref="A14:E14"/>
    <mergeCell ref="A10:E10"/>
    <mergeCell ref="A11:E11"/>
    <mergeCell ref="A3:E3"/>
    <mergeCell ref="B4:E4"/>
    <mergeCell ref="B5:E5"/>
    <mergeCell ref="A6:E6"/>
    <mergeCell ref="A7:E7"/>
    <mergeCell ref="A8:E8"/>
  </mergeCells>
  <printOptions/>
  <pageMargins left="0.511811023622047" right="0.47244094488189" top="0.62992125984252" bottom="0.748031496062992" header="0.31496062992126" footer="0.31496062992126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la FCEI - Volet 2 de la phase 2B </dc:subject>
  <dc:creator/>
  <cp:keywords/>
  <dc:description/>
  <cp:lastModifiedBy>Laurianne Dupuis</cp:lastModifiedBy>
  <cp:lastPrinted>1900-01-01T05:00:00Z</cp:lastPrinted>
  <dcterms:created xsi:type="dcterms:W3CDTF">1900-01-01T05:00:00Z</dcterms:created>
  <dcterms:modified xsi:type="dcterms:W3CDTF">2021-12-13T18:02:58Z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997</vt:lpwstr>
  </property>
  <property fmtid="{D5CDD505-2E9C-101B-9397-08002B2CF9AE}" pid="11" name="Deposa">
    <vt:lpwstr>181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6214900.00000000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64</vt:lpwstr>
  </property>
  <property fmtid="{D5CDD505-2E9C-101B-9397-08002B2CF9AE}" pid="19" name="Suj">
    <vt:lpwstr>Budget de participation de la FCEI - Volet 2 de la phase 2B </vt:lpwstr>
  </property>
  <property fmtid="{D5CDD505-2E9C-101B-9397-08002B2CF9AE}" pid="20" name="Numéroplumit">
    <vt:lpwstr>1895</vt:lpwstr>
  </property>
  <property fmtid="{D5CDD505-2E9C-101B-9397-08002B2CF9AE}" pid="21" name="Cotedepiè">
    <vt:lpwstr>C-FCEI-0281</vt:lpwstr>
  </property>
  <property fmtid="{D5CDD505-2E9C-101B-9397-08002B2CF9AE}" pid="22" name="Anciennomdudocume">
    <vt:lpwstr>R-3867-2013 Phase 2B Volet 2 - Budget de participation de la FCEI.XLS</vt:lpwstr>
  </property>
  <property fmtid="{D5CDD505-2E9C-101B-9397-08002B2CF9AE}" pid="23" name="_dlc_Doc">
    <vt:lpwstr>W2HFWTQUJJY6-787750937-825</vt:lpwstr>
  </property>
  <property fmtid="{D5CDD505-2E9C-101B-9397-08002B2CF9AE}" pid="24" name="_dlc_DocIdItemGu">
    <vt:lpwstr>286ea828-c0cc-4585-8201-5d6bff9435b1</vt:lpwstr>
  </property>
  <property fmtid="{D5CDD505-2E9C-101B-9397-08002B2CF9AE}" pid="25" name="_dlc_DocIdU">
    <vt:lpwstr>http://s10mtlweb:8081/997/_layouts/15/DocIdRedir.aspx?ID=W2HFWTQUJJY6-787750937-825, W2HFWTQUJJY6-787750937-825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C-FCEI-0281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1895.00000000000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