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8192" windowHeight="10548" activeTab="3"/>
  </bookViews>
  <sheets>
    <sheet name="Table 1" sheetId="1" r:id="rId1"/>
    <sheet name="Table 2" sheetId="2" r:id="rId2"/>
    <sheet name="Table 3" sheetId="4" r:id="rId3"/>
    <sheet name="Table 4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M23" i="5" l="1"/>
  <c r="M35" i="5"/>
  <c r="M34" i="5"/>
  <c r="M33" i="5"/>
  <c r="M32" i="5"/>
  <c r="M31" i="5"/>
  <c r="M28" i="5"/>
  <c r="M27" i="5"/>
  <c r="M17" i="5"/>
  <c r="L17" i="5"/>
  <c r="L16" i="5"/>
  <c r="L15" i="5"/>
  <c r="N15" i="5" s="1"/>
  <c r="M14" i="5"/>
  <c r="L14" i="5"/>
  <c r="N13" i="5"/>
  <c r="L13" i="5"/>
  <c r="M12" i="5"/>
  <c r="L12" i="5"/>
  <c r="N11" i="5"/>
  <c r="L11" i="5"/>
  <c r="L26" i="2"/>
  <c r="L26" i="4"/>
  <c r="L16" i="4"/>
  <c r="M34" i="4"/>
  <c r="M33" i="4"/>
  <c r="M32" i="4"/>
  <c r="M31" i="4"/>
  <c r="M28" i="4"/>
  <c r="M27" i="4"/>
  <c r="M17" i="4"/>
  <c r="L17" i="4"/>
  <c r="L15" i="4"/>
  <c r="N15" i="4" s="1"/>
  <c r="M14" i="4"/>
  <c r="L14" i="4"/>
  <c r="L13" i="4"/>
  <c r="N13" i="4" s="1"/>
  <c r="L12" i="4"/>
  <c r="M12" i="4" s="1"/>
  <c r="L11" i="4"/>
  <c r="N11" i="4" s="1"/>
  <c r="M34" i="2"/>
  <c r="M33" i="2"/>
  <c r="M32" i="2"/>
  <c r="M31" i="2"/>
  <c r="M28" i="2"/>
  <c r="M27" i="2"/>
  <c r="M17" i="2"/>
  <c r="L17" i="2"/>
  <c r="N15" i="2"/>
  <c r="N13" i="2"/>
  <c r="L15" i="2"/>
  <c r="M14" i="2"/>
  <c r="L14" i="2"/>
  <c r="L13" i="2"/>
  <c r="M12" i="2"/>
  <c r="L12" i="2"/>
  <c r="N11" i="2"/>
  <c r="L11" i="2"/>
</calcChain>
</file>

<file path=xl/sharedStrings.xml><?xml version="1.0" encoding="utf-8"?>
<sst xmlns="http://schemas.openxmlformats.org/spreadsheetml/2006/main" count="240" uniqueCount="92">
  <si>
    <t>OPERATING EXPENSES</t>
  </si>
  <si>
    <t>Category</t>
  </si>
  <si>
    <t>System operations and maintenance</t>
  </si>
  <si>
    <r>
      <t xml:space="preserve"> </t>
    </r>
    <r>
      <rPr>
        <sz val="11"/>
        <color theme="1"/>
        <rFont val="Calibri"/>
        <family val="2"/>
        <scheme val="minor"/>
      </rPr>
      <t>Gas supply</t>
    </r>
  </si>
  <si>
    <t>Distribution main operations and maintenance</t>
  </si>
  <si>
    <t>Meter operations and maintenance</t>
  </si>
  <si>
    <t>Sales and marketing</t>
  </si>
  <si>
    <t>Advertising and promotion of natural gas</t>
  </si>
  <si>
    <r>
      <t xml:space="preserve"> </t>
    </r>
    <r>
      <rPr>
        <sz val="11"/>
        <color theme="1"/>
        <rFont val="Calibri"/>
        <family val="2"/>
        <scheme val="minor"/>
      </rPr>
      <t>Sales team</t>
    </r>
  </si>
  <si>
    <t>Customer service</t>
  </si>
  <si>
    <t>Customer billing and meter reading</t>
  </si>
  <si>
    <r>
      <t xml:space="preserve"> </t>
    </r>
    <r>
      <rPr>
        <sz val="11"/>
        <color theme="1"/>
        <rFont val="Calibri"/>
        <family val="2"/>
        <scheme val="minor"/>
      </rPr>
      <t>Credit and collection</t>
    </r>
  </si>
  <si>
    <r>
      <t xml:space="preserve"> </t>
    </r>
    <r>
      <rPr>
        <sz val="11"/>
        <color theme="1"/>
        <rFont val="Calibri"/>
        <family val="2"/>
        <scheme val="minor"/>
      </rPr>
      <t>Bad debts</t>
    </r>
  </si>
  <si>
    <t>Administrative and general expenses</t>
  </si>
  <si>
    <t>Support services (IT, HR, Legal Services)</t>
  </si>
  <si>
    <t>1/2</t>
  </si>
  <si>
    <t>B&amp;V</t>
  </si>
  <si>
    <t>PLC</t>
  </si>
  <si>
    <t>TOTAL OPERATING EXPENSES</t>
  </si>
  <si>
    <r>
      <t xml:space="preserve">Category 1: </t>
    </r>
    <r>
      <rPr>
        <sz val="11"/>
        <color theme="1"/>
        <rFont val="Cambria"/>
        <family val="1"/>
      </rPr>
      <t>Costs that directly increase due to the additional of one customer</t>
    </r>
  </si>
  <si>
    <r>
      <t>Category 2:</t>
    </r>
    <r>
      <rPr>
        <sz val="11"/>
        <color theme="1"/>
        <rFont val="Cambria"/>
        <family val="1"/>
      </rPr>
      <t xml:space="preserve"> Lumpy customer-related costs</t>
    </r>
  </si>
  <si>
    <r>
      <t xml:space="preserve">Category 3: </t>
    </r>
    <r>
      <rPr>
        <sz val="11"/>
        <color theme="1"/>
        <rFont val="Cambria"/>
        <family val="1"/>
      </rPr>
      <t xml:space="preserve">Categories with no  marginal cost. </t>
    </r>
  </si>
  <si>
    <r>
      <t xml:space="preserve">Category 4: </t>
    </r>
    <r>
      <rPr>
        <sz val="11"/>
        <color theme="1"/>
        <rFont val="Cambria"/>
        <family val="1"/>
      </rPr>
      <t>Costs related to customer consumption, peak or revenues</t>
    </r>
  </si>
  <si>
    <t>1/4</t>
  </si>
  <si>
    <t>Engineering and project planning</t>
  </si>
  <si>
    <t>Service line operations and maintenance</t>
  </si>
  <si>
    <t>Regulation,</t>
  </si>
  <si>
    <t xml:space="preserve"> accounting, </t>
  </si>
  <si>
    <t>demand forecasting</t>
  </si>
  <si>
    <t xml:space="preserve">public affairs, </t>
  </si>
  <si>
    <t>Cash Management</t>
  </si>
  <si>
    <t>Table 2   Residential Marginal Operating Expenses</t>
  </si>
  <si>
    <t>Line</t>
  </si>
  <si>
    <t>Description</t>
  </si>
  <si>
    <t>Gaz Metro As Proposed</t>
  </si>
  <si>
    <t>Black &amp; Veatch Revised</t>
  </si>
  <si>
    <t>Residential</t>
  </si>
  <si>
    <t>Year 1</t>
  </si>
  <si>
    <t>Year 2 and +</t>
  </si>
  <si>
    <t>Min.</t>
  </si>
  <si>
    <t>Max.</t>
  </si>
  <si>
    <t>Mailing of subscription confirmation letter</t>
  </si>
  <si>
    <t>Cost of mailing bill</t>
  </si>
  <si>
    <t>Cost of opening a billing file</t>
  </si>
  <si>
    <t>Cost of reading a meter</t>
  </si>
  <si>
    <t>Input of a new contract</t>
  </si>
  <si>
    <t>Cost of a credit check conducted internally</t>
  </si>
  <si>
    <t>Annual cost for cashing a payment</t>
  </si>
  <si>
    <t>Cost of processing a standard customer call</t>
  </si>
  <si>
    <t>Cost of Bad Debts</t>
  </si>
  <si>
    <t>Collection and recovery costs</t>
  </si>
  <si>
    <t>Customer retention costs ‐ Major accounts</t>
  </si>
  <si>
    <t>Customer retention costs ‐ Major industries</t>
  </si>
  <si>
    <t>Preventive maintenance ‐ Service line</t>
  </si>
  <si>
    <t>Corrective maintenance ‐ Service line</t>
  </si>
  <si>
    <t>Processing of CRP application</t>
  </si>
  <si>
    <t>Preventive maintenance ‐ Mains</t>
  </si>
  <si>
    <t>$0.22/m</t>
  </si>
  <si>
    <t>Corrective maintenance ‐ Mains</t>
  </si>
  <si>
    <t>$0.37/m</t>
  </si>
  <si>
    <t>Meters inspection and maintenance costs</t>
  </si>
  <si>
    <t>Type of meters</t>
  </si>
  <si>
    <t>Turbine</t>
  </si>
  <si>
    <t>Spin test for turbine (less than 12 in)</t>
  </si>
  <si>
    <t>Telemetry</t>
  </si>
  <si>
    <t>Corrective instruments</t>
  </si>
  <si>
    <t>Spin test for turbine (12 in and more)</t>
  </si>
  <si>
    <t xml:space="preserve">Cost of a cellular line ‐ telemetry  </t>
  </si>
  <si>
    <t>Year 2+</t>
  </si>
  <si>
    <t>Episodic</t>
  </si>
  <si>
    <t>R1</t>
  </si>
  <si>
    <t>Restate to % of revenues</t>
  </si>
  <si>
    <t>&lt;$12.88</t>
  </si>
  <si>
    <t>&lt;$17.99</t>
  </si>
  <si>
    <t>Add upstream costs</t>
  </si>
  <si>
    <t>Notes</t>
  </si>
  <si>
    <t>Repeat at date of average customer turn-over</t>
  </si>
  <si>
    <t xml:space="preserve">Re-estimate to account for class differences </t>
  </si>
  <si>
    <t>Re-estimate to account for class differences</t>
  </si>
  <si>
    <t>&lt;$12.84</t>
  </si>
  <si>
    <t>&gt;$12.84</t>
  </si>
  <si>
    <t>&gt;$17.99</t>
  </si>
  <si>
    <t>&gt;$12.88</t>
  </si>
  <si>
    <t>multiply by expected number of applications</t>
  </si>
  <si>
    <t>Table 3   CII Marginal Operating Expenses</t>
  </si>
  <si>
    <t>CII</t>
  </si>
  <si>
    <t>Table 4   Major Industries Marginal Operating Expenses</t>
  </si>
  <si>
    <t>Major Industries</t>
  </si>
  <si>
    <t>B&amp;V table reverses first year and later yars</t>
  </si>
  <si>
    <t>Telemetry required in first year</t>
  </si>
  <si>
    <t>Response of expert Chernick to Régie DDR#2, question 1.1</t>
  </si>
  <si>
    <t>R-3867-2013, phase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</si>
</sst>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color theme="1"/>
      <name val="Cambria"/>
      <family val="1"/>
    </font>
    <font>
      <b/>
      <sz val="11"/>
      <color theme="1"/>
      <name val="Calibri"/>
      <family val="2"/>
    </font>
    <font>
      <sz val="10"/>
      <color rgb="FF002B5C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3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3" fontId="0" fillId="0" borderId="0" xfId="0" applyNumberFormat="1" applyAlignment="1">
      <alignment wrapText="1"/>
    </xf>
    <xf numFmtId="3" fontId="7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/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 wrapText="1"/>
    </xf>
    <xf numFmtId="164" fontId="0" fillId="0" borderId="0" xfId="0" applyNumberFormat="1" applyAlignment="1"/>
    <xf numFmtId="0" fontId="0" fillId="0" borderId="0" xfId="0" applyAlignment="1"/>
    <xf numFmtId="164" fontId="1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15" fillId="0" borderId="0" xfId="0" applyNumberFormat="1" applyFont="1" applyAlignment="1">
      <alignment horizontal="right" wrapText="1"/>
    </xf>
    <xf numFmtId="0" fontId="16" fillId="0" borderId="0" xfId="0" applyFont="1"/>
    <xf numFmtId="164" fontId="0" fillId="0" borderId="0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12" fillId="0" borderId="23" xfId="0" applyNumberFormat="1" applyFont="1" applyBorder="1" applyAlignment="1">
      <alignment horizontal="right" vertical="center" wrapText="1"/>
    </xf>
    <xf numFmtId="164" fontId="12" fillId="0" borderId="0" xfId="0" applyNumberFormat="1" applyFont="1"/>
    <xf numFmtId="165" fontId="0" fillId="0" borderId="0" xfId="0" applyNumberFormat="1" applyAlignment="1"/>
    <xf numFmtId="165" fontId="0" fillId="0" borderId="0" xfId="0" applyNumberFormat="1" applyAlignment="1">
      <alignment horizontal="right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 indent="5"/>
    </xf>
    <xf numFmtId="0" fontId="12" fillId="0" borderId="9" xfId="0" applyFont="1" applyBorder="1" applyAlignment="1">
      <alignment horizontal="left" vertical="center" wrapText="1" indent="5"/>
    </xf>
    <xf numFmtId="0" fontId="12" fillId="0" borderId="5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 indent="2"/>
    </xf>
    <xf numFmtId="0" fontId="12" fillId="0" borderId="14" xfId="0" applyFont="1" applyBorder="1" applyAlignment="1">
      <alignment horizontal="left" vertical="center" wrapText="1" indent="2"/>
    </xf>
    <xf numFmtId="0" fontId="12" fillId="0" borderId="13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4" workbookViewId="0">
      <selection activeCell="A29" sqref="A29"/>
    </sheetView>
  </sheetViews>
  <sheetFormatPr defaultRowHeight="14.4" x14ac:dyDescent="0.3"/>
  <cols>
    <col min="1" max="1" width="2.88671875" customWidth="1"/>
    <col min="2" max="2" width="55.88671875" customWidth="1"/>
    <col min="3" max="3" width="19.109375" bestFit="1" customWidth="1"/>
    <col min="4" max="4" width="5.88671875" customWidth="1"/>
  </cols>
  <sheetData>
    <row r="3" spans="1:5" ht="15" x14ac:dyDescent="0.25">
      <c r="D3" s="67" t="s">
        <v>1</v>
      </c>
      <c r="E3" s="67"/>
    </row>
    <row r="4" spans="1:5" ht="15" x14ac:dyDescent="0.25">
      <c r="B4" s="30" t="s">
        <v>0</v>
      </c>
      <c r="D4" s="12" t="s">
        <v>16</v>
      </c>
      <c r="E4" s="12" t="s">
        <v>17</v>
      </c>
    </row>
    <row r="5" spans="1:5" ht="15" x14ac:dyDescent="0.25">
      <c r="A5" s="26" t="s">
        <v>2</v>
      </c>
    </row>
    <row r="6" spans="1:5" ht="15" x14ac:dyDescent="0.25">
      <c r="A6" s="27"/>
      <c r="B6" s="23" t="s">
        <v>3</v>
      </c>
      <c r="C6" s="2">
        <v>3485839</v>
      </c>
      <c r="D6" s="8">
        <v>3</v>
      </c>
      <c r="E6" s="12">
        <v>4</v>
      </c>
    </row>
    <row r="7" spans="1:5" ht="15" x14ac:dyDescent="0.25">
      <c r="A7" s="27"/>
      <c r="B7" s="24" t="s">
        <v>24</v>
      </c>
      <c r="C7" s="2">
        <v>15182754</v>
      </c>
      <c r="D7" s="8">
        <v>3</v>
      </c>
      <c r="E7" s="12">
        <v>4</v>
      </c>
    </row>
    <row r="8" spans="1:5" ht="15" x14ac:dyDescent="0.25">
      <c r="A8" s="27"/>
      <c r="B8" s="22" t="s">
        <v>4</v>
      </c>
      <c r="C8" s="2">
        <v>33975660</v>
      </c>
      <c r="D8" s="8">
        <v>2</v>
      </c>
      <c r="E8" s="12">
        <v>4</v>
      </c>
    </row>
    <row r="9" spans="1:5" ht="15" x14ac:dyDescent="0.25">
      <c r="A9" s="27"/>
      <c r="B9" s="24" t="s">
        <v>25</v>
      </c>
      <c r="C9" s="2">
        <v>6862734</v>
      </c>
      <c r="D9" s="8">
        <v>2</v>
      </c>
      <c r="E9" s="12">
        <v>1</v>
      </c>
    </row>
    <row r="10" spans="1:5" ht="15" x14ac:dyDescent="0.25">
      <c r="A10" s="27"/>
      <c r="B10" s="22" t="s">
        <v>5</v>
      </c>
      <c r="C10" s="2">
        <v>9350165</v>
      </c>
      <c r="D10" s="8">
        <v>2</v>
      </c>
      <c r="E10" s="12">
        <v>1</v>
      </c>
    </row>
    <row r="11" spans="1:5" ht="15" x14ac:dyDescent="0.25">
      <c r="A11" s="27"/>
      <c r="B11" s="4"/>
      <c r="D11" s="9"/>
      <c r="E11" s="12"/>
    </row>
    <row r="12" spans="1:5" ht="15" x14ac:dyDescent="0.25">
      <c r="A12" s="28" t="s">
        <v>6</v>
      </c>
      <c r="D12" s="9"/>
      <c r="E12" s="12"/>
    </row>
    <row r="13" spans="1:5" ht="15" x14ac:dyDescent="0.25">
      <c r="A13" s="27"/>
      <c r="B13" s="7" t="s">
        <v>7</v>
      </c>
      <c r="C13" s="2">
        <v>5613276</v>
      </c>
      <c r="D13" s="8">
        <v>3</v>
      </c>
      <c r="E13" s="12">
        <v>3</v>
      </c>
    </row>
    <row r="14" spans="1:5" ht="15" x14ac:dyDescent="0.25">
      <c r="A14" s="27"/>
      <c r="B14" s="21" t="s">
        <v>8</v>
      </c>
      <c r="C14" s="2">
        <v>18175020</v>
      </c>
      <c r="D14" s="8">
        <v>2</v>
      </c>
      <c r="E14" s="12"/>
    </row>
    <row r="15" spans="1:5" ht="15" x14ac:dyDescent="0.25">
      <c r="A15" s="27"/>
      <c r="B15" s="5"/>
      <c r="C15" s="2"/>
      <c r="D15" s="8"/>
      <c r="E15" s="12"/>
    </row>
    <row r="16" spans="1:5" ht="15" x14ac:dyDescent="0.25">
      <c r="A16" s="29" t="s">
        <v>9</v>
      </c>
      <c r="C16" s="3"/>
      <c r="D16" s="8"/>
      <c r="E16" s="12"/>
    </row>
    <row r="17" spans="1:5" ht="15" x14ac:dyDescent="0.25">
      <c r="A17" s="27"/>
      <c r="B17" s="7" t="s">
        <v>10</v>
      </c>
      <c r="C17" s="2">
        <v>10275472</v>
      </c>
      <c r="D17" s="19" t="s">
        <v>15</v>
      </c>
      <c r="E17" s="12">
        <v>1</v>
      </c>
    </row>
    <row r="18" spans="1:5" ht="15" x14ac:dyDescent="0.25">
      <c r="A18" s="27"/>
      <c r="B18" s="21" t="s">
        <v>11</v>
      </c>
      <c r="C18" s="2">
        <v>3983387</v>
      </c>
      <c r="D18" s="8">
        <v>2</v>
      </c>
      <c r="E18" s="12">
        <v>4</v>
      </c>
    </row>
    <row r="19" spans="1:5" ht="15" x14ac:dyDescent="0.25">
      <c r="A19" s="27"/>
      <c r="B19" s="21" t="s">
        <v>12</v>
      </c>
      <c r="C19" s="2">
        <v>995847</v>
      </c>
      <c r="D19" s="8">
        <v>3</v>
      </c>
      <c r="E19" s="12">
        <v>4</v>
      </c>
    </row>
    <row r="20" spans="1:5" ht="16.8" x14ac:dyDescent="0.3">
      <c r="A20" s="27"/>
      <c r="B20" s="6"/>
      <c r="C20" s="69"/>
      <c r="D20" s="70"/>
      <c r="E20" s="12"/>
    </row>
    <row r="21" spans="1:5" x14ac:dyDescent="0.3">
      <c r="A21" s="29" t="s">
        <v>13</v>
      </c>
      <c r="C21" s="69"/>
      <c r="D21" s="70"/>
      <c r="E21" s="12"/>
    </row>
    <row r="22" spans="1:5" x14ac:dyDescent="0.3">
      <c r="A22" s="16"/>
      <c r="B22" t="s">
        <v>26</v>
      </c>
      <c r="C22" s="68">
        <v>18442785</v>
      </c>
      <c r="D22" s="8"/>
      <c r="E22" s="18" t="s">
        <v>23</v>
      </c>
    </row>
    <row r="23" spans="1:5" x14ac:dyDescent="0.3">
      <c r="A23" s="16"/>
      <c r="B23" t="s">
        <v>27</v>
      </c>
      <c r="C23" s="68"/>
      <c r="D23" s="8"/>
      <c r="E23" s="18" t="s">
        <v>23</v>
      </c>
    </row>
    <row r="24" spans="1:5" x14ac:dyDescent="0.3">
      <c r="A24" s="16"/>
      <c r="B24" t="s">
        <v>29</v>
      </c>
      <c r="C24" s="68"/>
      <c r="D24" s="8"/>
      <c r="E24" s="18" t="s">
        <v>23</v>
      </c>
    </row>
    <row r="25" spans="1:5" ht="15.75" customHeight="1" x14ac:dyDescent="0.3">
      <c r="B25" s="7" t="s">
        <v>28</v>
      </c>
      <c r="C25" s="68"/>
      <c r="D25" s="13">
        <v>3</v>
      </c>
      <c r="E25" s="18">
        <v>3</v>
      </c>
    </row>
    <row r="26" spans="1:5" ht="15" x14ac:dyDescent="0.25">
      <c r="B26" s="25" t="s">
        <v>30</v>
      </c>
      <c r="C26" s="10">
        <v>3649591</v>
      </c>
      <c r="D26" s="13">
        <v>3</v>
      </c>
      <c r="E26" s="18" t="s">
        <v>23</v>
      </c>
    </row>
    <row r="27" spans="1:5" x14ac:dyDescent="0.3">
      <c r="B27" s="22" t="s">
        <v>14</v>
      </c>
      <c r="C27" s="11">
        <v>55728469</v>
      </c>
      <c r="D27" s="20">
        <v>2</v>
      </c>
      <c r="E27" s="18" t="s">
        <v>23</v>
      </c>
    </row>
    <row r="28" spans="1:5" x14ac:dyDescent="0.3">
      <c r="B28" s="15"/>
      <c r="C28" s="11"/>
      <c r="D28" s="14"/>
    </row>
    <row r="29" spans="1:5" x14ac:dyDescent="0.3">
      <c r="A29" s="27" t="s">
        <v>18</v>
      </c>
      <c r="C29" s="1">
        <v>185721000</v>
      </c>
    </row>
    <row r="31" spans="1:5" x14ac:dyDescent="0.3">
      <c r="B31" s="17" t="s">
        <v>19</v>
      </c>
    </row>
    <row r="32" spans="1:5" x14ac:dyDescent="0.3">
      <c r="B32" s="17" t="s">
        <v>20</v>
      </c>
    </row>
    <row r="33" spans="2:2" x14ac:dyDescent="0.3">
      <c r="B33" s="17" t="s">
        <v>21</v>
      </c>
    </row>
    <row r="34" spans="2:2" x14ac:dyDescent="0.3">
      <c r="B34" s="17" t="s">
        <v>22</v>
      </c>
    </row>
  </sheetData>
  <mergeCells count="4">
    <mergeCell ref="D3:E3"/>
    <mergeCell ref="C22:C25"/>
    <mergeCell ref="C20:C21"/>
    <mergeCell ref="D20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7"/>
  <sheetViews>
    <sheetView topLeftCell="A7" workbookViewId="0">
      <selection activeCell="O26" sqref="O26"/>
    </sheetView>
  </sheetViews>
  <sheetFormatPr defaultRowHeight="14.4" x14ac:dyDescent="0.3"/>
  <cols>
    <col min="2" max="2" width="3.44140625" bestFit="1" customWidth="1"/>
    <col min="3" max="3" width="34.44140625" bestFit="1" customWidth="1"/>
    <col min="4" max="4" width="8.44140625" bestFit="1" customWidth="1"/>
    <col min="5" max="5" width="7.109375" bestFit="1" customWidth="1"/>
    <col min="6" max="6" width="6.5546875" bestFit="1" customWidth="1"/>
    <col min="7" max="7" width="7.109375" bestFit="1" customWidth="1"/>
    <col min="8" max="8" width="6.5546875" bestFit="1" customWidth="1"/>
    <col min="9" max="9" width="7.44140625" bestFit="1" customWidth="1"/>
    <col min="10" max="10" width="5.44140625" bestFit="1" customWidth="1"/>
    <col min="11" max="11" width="7.44140625" bestFit="1" customWidth="1"/>
    <col min="15" max="15" width="31.44140625" customWidth="1"/>
  </cols>
  <sheetData>
    <row r="3" spans="2:17" ht="15" x14ac:dyDescent="0.25">
      <c r="B3" s="72" t="s">
        <v>31</v>
      </c>
      <c r="C3" s="72"/>
      <c r="D3" s="72"/>
      <c r="E3" s="72"/>
      <c r="F3" s="72"/>
      <c r="G3" s="72"/>
      <c r="H3" s="72"/>
    </row>
    <row r="4" spans="2:17" ht="15.75" thickBot="1" x14ac:dyDescent="0.3">
      <c r="B4" s="31"/>
    </row>
    <row r="5" spans="2:17" ht="15.75" thickBot="1" x14ac:dyDescent="0.3">
      <c r="B5" s="32"/>
      <c r="C5" s="35"/>
      <c r="D5" s="80" t="s">
        <v>34</v>
      </c>
      <c r="E5" s="81"/>
      <c r="F5" s="81"/>
      <c r="G5" s="82"/>
      <c r="H5" s="80" t="s">
        <v>35</v>
      </c>
      <c r="I5" s="81"/>
      <c r="J5" s="81"/>
      <c r="K5" s="81"/>
      <c r="L5" s="76" t="s">
        <v>17</v>
      </c>
      <c r="M5" s="77"/>
      <c r="N5" s="78"/>
    </row>
    <row r="6" spans="2:17" ht="16.5" thickTop="1" thickBot="1" x14ac:dyDescent="0.3">
      <c r="B6" s="33"/>
      <c r="C6" s="36"/>
      <c r="D6" s="83" t="s">
        <v>36</v>
      </c>
      <c r="E6" s="84"/>
      <c r="F6" s="84"/>
      <c r="G6" s="85"/>
      <c r="H6" s="83" t="s">
        <v>36</v>
      </c>
      <c r="I6" s="84"/>
      <c r="J6" s="84"/>
      <c r="K6" s="84"/>
      <c r="L6" s="73" t="s">
        <v>36</v>
      </c>
      <c r="M6" s="74"/>
      <c r="N6" s="75"/>
      <c r="O6" s="44"/>
      <c r="P6" s="45"/>
      <c r="Q6" s="45"/>
    </row>
    <row r="7" spans="2:17" ht="16.5" thickTop="1" thickBot="1" x14ac:dyDescent="0.3">
      <c r="B7" s="33"/>
      <c r="C7" s="36"/>
      <c r="D7" s="83" t="s">
        <v>37</v>
      </c>
      <c r="E7" s="85"/>
      <c r="F7" s="86" t="s">
        <v>38</v>
      </c>
      <c r="G7" s="87"/>
      <c r="H7" s="83" t="s">
        <v>37</v>
      </c>
      <c r="I7" s="85"/>
      <c r="J7" s="86" t="s">
        <v>38</v>
      </c>
      <c r="K7" s="88"/>
      <c r="L7" s="46" t="s">
        <v>37</v>
      </c>
      <c r="M7" s="47" t="s">
        <v>68</v>
      </c>
      <c r="N7" s="47" t="s">
        <v>69</v>
      </c>
      <c r="O7" s="48" t="s">
        <v>75</v>
      </c>
      <c r="P7" s="45"/>
    </row>
    <row r="8" spans="2:17" ht="16.5" thickTop="1" thickBot="1" x14ac:dyDescent="0.3">
      <c r="B8" s="34" t="s">
        <v>32</v>
      </c>
      <c r="C8" s="37" t="s">
        <v>33</v>
      </c>
      <c r="D8" s="38" t="s">
        <v>39</v>
      </c>
      <c r="E8" s="39" t="s">
        <v>40</v>
      </c>
      <c r="F8" s="38" t="s">
        <v>39</v>
      </c>
      <c r="G8" s="39" t="s">
        <v>40</v>
      </c>
      <c r="H8" s="38" t="s">
        <v>39</v>
      </c>
      <c r="I8" s="39" t="s">
        <v>40</v>
      </c>
      <c r="J8" s="38" t="s">
        <v>39</v>
      </c>
      <c r="K8" s="38" t="s">
        <v>40</v>
      </c>
    </row>
    <row r="9" spans="2:17" ht="15.75" thickTop="1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7" ht="15" x14ac:dyDescent="0.25">
      <c r="B10" s="40"/>
    </row>
    <row r="11" spans="2:17" ht="15" x14ac:dyDescent="0.25">
      <c r="B11" s="49">
        <v>1</v>
      </c>
      <c r="C11" s="50" t="s">
        <v>41</v>
      </c>
      <c r="D11" s="51">
        <v>0.83</v>
      </c>
      <c r="E11" s="51">
        <v>0.83</v>
      </c>
      <c r="F11" s="51">
        <v>0</v>
      </c>
      <c r="G11" s="51">
        <v>0</v>
      </c>
      <c r="H11" s="51">
        <v>0.83</v>
      </c>
      <c r="I11" s="51">
        <v>0.83</v>
      </c>
      <c r="J11" s="51">
        <v>0</v>
      </c>
      <c r="K11" s="51">
        <v>0</v>
      </c>
      <c r="L11" s="52">
        <f>I11</f>
        <v>0.83</v>
      </c>
      <c r="M11" s="53"/>
      <c r="N11" s="52">
        <f>L11</f>
        <v>0.83</v>
      </c>
      <c r="O11" s="57" t="s">
        <v>76</v>
      </c>
    </row>
    <row r="12" spans="2:17" ht="15" x14ac:dyDescent="0.25">
      <c r="B12" s="49">
        <v>2</v>
      </c>
      <c r="C12" s="50" t="s">
        <v>42</v>
      </c>
      <c r="D12" s="51">
        <v>8.36</v>
      </c>
      <c r="E12" s="51">
        <v>8.36</v>
      </c>
      <c r="F12" s="51">
        <v>8.36</v>
      </c>
      <c r="G12" s="51">
        <v>8.36</v>
      </c>
      <c r="H12" s="51">
        <v>8.36</v>
      </c>
      <c r="I12" s="51">
        <v>8.36</v>
      </c>
      <c r="J12" s="51">
        <v>8.36</v>
      </c>
      <c r="K12" s="51">
        <v>8.36</v>
      </c>
      <c r="L12" s="52">
        <f>D12</f>
        <v>8.36</v>
      </c>
      <c r="M12" s="52">
        <f>L12</f>
        <v>8.36</v>
      </c>
      <c r="N12" s="53"/>
    </row>
    <row r="13" spans="2:17" ht="15" x14ac:dyDescent="0.25">
      <c r="B13" s="49">
        <v>3</v>
      </c>
      <c r="C13" s="50" t="s">
        <v>43</v>
      </c>
      <c r="D13" s="51">
        <v>9.66</v>
      </c>
      <c r="E13" s="51">
        <v>9.66</v>
      </c>
      <c r="F13" s="51">
        <v>0</v>
      </c>
      <c r="G13" s="51">
        <v>0</v>
      </c>
      <c r="H13" s="54">
        <v>9.66</v>
      </c>
      <c r="I13" s="54">
        <v>9.66</v>
      </c>
      <c r="J13" s="54">
        <v>0</v>
      </c>
      <c r="K13" s="54">
        <v>0</v>
      </c>
      <c r="L13" s="52">
        <f>H13</f>
        <v>9.66</v>
      </c>
      <c r="M13" s="53"/>
      <c r="N13" s="52">
        <f>L13</f>
        <v>9.66</v>
      </c>
      <c r="O13" s="57" t="s">
        <v>76</v>
      </c>
    </row>
    <row r="14" spans="2:17" ht="15" x14ac:dyDescent="0.25">
      <c r="B14" s="49">
        <v>4</v>
      </c>
      <c r="C14" s="50" t="s">
        <v>44</v>
      </c>
      <c r="D14" s="51">
        <v>6.71</v>
      </c>
      <c r="E14" s="51">
        <v>6.71</v>
      </c>
      <c r="F14" s="51">
        <v>6.71</v>
      </c>
      <c r="G14" s="54">
        <v>6.71</v>
      </c>
      <c r="H14" s="54">
        <v>0</v>
      </c>
      <c r="I14" s="54">
        <v>0</v>
      </c>
      <c r="J14" s="54">
        <v>0</v>
      </c>
      <c r="K14" s="54">
        <v>0</v>
      </c>
      <c r="L14" s="52">
        <f>D14</f>
        <v>6.71</v>
      </c>
      <c r="M14" s="52">
        <f>E14</f>
        <v>6.71</v>
      </c>
      <c r="N14" s="53"/>
    </row>
    <row r="15" spans="2:17" ht="15" x14ac:dyDescent="0.25">
      <c r="B15" s="49">
        <v>5</v>
      </c>
      <c r="C15" s="50" t="s">
        <v>45</v>
      </c>
      <c r="D15" s="51">
        <v>36.29</v>
      </c>
      <c r="E15" s="51">
        <v>36.29</v>
      </c>
      <c r="F15" s="51">
        <v>0</v>
      </c>
      <c r="G15" s="51">
        <v>0</v>
      </c>
      <c r="H15" s="54">
        <v>36.29</v>
      </c>
      <c r="I15" s="54">
        <v>36.29</v>
      </c>
      <c r="J15" s="54">
        <v>0</v>
      </c>
      <c r="K15" s="54">
        <v>0</v>
      </c>
      <c r="L15" s="52">
        <f>D15</f>
        <v>36.29</v>
      </c>
      <c r="M15" s="53"/>
      <c r="N15" s="52">
        <f>L15</f>
        <v>36.29</v>
      </c>
      <c r="O15" s="57" t="s">
        <v>76</v>
      </c>
    </row>
    <row r="16" spans="2:17" ht="15" x14ac:dyDescent="0.25">
      <c r="B16" s="49">
        <v>6</v>
      </c>
      <c r="C16" s="50" t="s">
        <v>46</v>
      </c>
      <c r="D16" s="51">
        <v>0</v>
      </c>
      <c r="E16" s="51">
        <v>0</v>
      </c>
      <c r="F16" s="51">
        <v>0</v>
      </c>
      <c r="G16" s="51">
        <v>0</v>
      </c>
      <c r="H16" s="54">
        <v>0</v>
      </c>
      <c r="I16" s="54">
        <v>0</v>
      </c>
      <c r="J16" s="54">
        <v>0</v>
      </c>
      <c r="K16" s="54">
        <v>0</v>
      </c>
      <c r="L16" s="53"/>
      <c r="M16" s="53"/>
      <c r="N16" s="53"/>
    </row>
    <row r="17" spans="2:15" ht="15" x14ac:dyDescent="0.25">
      <c r="B17" s="49">
        <v>7</v>
      </c>
      <c r="C17" s="50" t="s">
        <v>47</v>
      </c>
      <c r="D17" s="51">
        <v>0.74</v>
      </c>
      <c r="E17" s="51">
        <v>0.74</v>
      </c>
      <c r="F17" s="51">
        <v>0.74</v>
      </c>
      <c r="G17" s="51">
        <v>0.74</v>
      </c>
      <c r="H17" s="54">
        <v>0.74</v>
      </c>
      <c r="I17" s="54">
        <v>0.74</v>
      </c>
      <c r="J17" s="54">
        <v>0.74</v>
      </c>
      <c r="K17" s="54">
        <v>0.74</v>
      </c>
      <c r="L17" s="52">
        <f>D17</f>
        <v>0.74</v>
      </c>
      <c r="M17" s="52">
        <f>E17</f>
        <v>0.74</v>
      </c>
      <c r="N17" s="53"/>
    </row>
    <row r="18" spans="2:15" ht="15" x14ac:dyDescent="0.25">
      <c r="B18" s="49">
        <v>8</v>
      </c>
      <c r="C18" s="50" t="s">
        <v>48</v>
      </c>
      <c r="D18" s="51">
        <v>12.84</v>
      </c>
      <c r="E18" s="51">
        <v>12.84</v>
      </c>
      <c r="F18" s="51">
        <v>12.84</v>
      </c>
      <c r="G18" s="54">
        <v>12.84</v>
      </c>
      <c r="H18" s="54">
        <v>0</v>
      </c>
      <c r="I18" s="54">
        <v>12.84</v>
      </c>
      <c r="J18" s="54">
        <v>0</v>
      </c>
      <c r="K18" s="54">
        <v>12.84</v>
      </c>
      <c r="L18" s="58" t="s">
        <v>79</v>
      </c>
      <c r="M18" s="58" t="s">
        <v>79</v>
      </c>
      <c r="N18" s="53"/>
      <c r="O18" s="57" t="s">
        <v>78</v>
      </c>
    </row>
    <row r="19" spans="2:15" ht="15" x14ac:dyDescent="0.25">
      <c r="B19" s="22"/>
      <c r="C19" s="22"/>
      <c r="D19" s="22"/>
      <c r="E19" s="22"/>
      <c r="F19" s="22"/>
      <c r="G19" s="22"/>
      <c r="H19" s="55"/>
      <c r="I19" s="55"/>
      <c r="J19" s="55"/>
      <c r="K19" s="55"/>
      <c r="L19" s="53"/>
      <c r="M19" s="53"/>
      <c r="N19" s="53"/>
    </row>
    <row r="20" spans="2:15" ht="15" x14ac:dyDescent="0.25">
      <c r="B20" s="49">
        <v>9</v>
      </c>
      <c r="C20" s="50" t="s">
        <v>49</v>
      </c>
      <c r="D20" s="51">
        <v>0.56999999999999995</v>
      </c>
      <c r="E20" s="51">
        <v>0.56999999999999995</v>
      </c>
      <c r="F20" s="51">
        <v>0.56999999999999995</v>
      </c>
      <c r="G20" s="54">
        <v>0.56999999999999995</v>
      </c>
      <c r="H20" s="54">
        <v>0</v>
      </c>
      <c r="I20" s="54">
        <v>0</v>
      </c>
      <c r="J20" s="54">
        <v>0</v>
      </c>
      <c r="K20" s="54">
        <v>0</v>
      </c>
      <c r="L20" s="53"/>
      <c r="M20" s="12" t="s">
        <v>70</v>
      </c>
      <c r="N20" s="53"/>
      <c r="O20" s="57" t="s">
        <v>71</v>
      </c>
    </row>
    <row r="21" spans="2:15" ht="15" x14ac:dyDescent="0.25">
      <c r="B21" s="49">
        <v>10</v>
      </c>
      <c r="C21" s="50" t="s">
        <v>50</v>
      </c>
      <c r="D21" s="51">
        <v>2.4300000000000002</v>
      </c>
      <c r="E21" s="51">
        <v>2.4300000000000002</v>
      </c>
      <c r="F21" s="51">
        <v>2.4300000000000002</v>
      </c>
      <c r="G21" s="54">
        <v>2.4300000000000002</v>
      </c>
      <c r="H21" s="54">
        <v>0</v>
      </c>
      <c r="I21" s="54">
        <v>0</v>
      </c>
      <c r="J21" s="54">
        <v>0</v>
      </c>
      <c r="K21" s="54">
        <v>0</v>
      </c>
      <c r="L21" s="53"/>
      <c r="M21" s="12" t="s">
        <v>70</v>
      </c>
      <c r="N21" s="53"/>
      <c r="O21" s="57" t="s">
        <v>71</v>
      </c>
    </row>
    <row r="22" spans="2:15" x14ac:dyDescent="0.3">
      <c r="B22" s="49">
        <v>11</v>
      </c>
      <c r="C22" s="50" t="s">
        <v>51</v>
      </c>
      <c r="D22" s="51">
        <v>0</v>
      </c>
      <c r="E22" s="51">
        <v>0</v>
      </c>
      <c r="F22" s="51">
        <v>0</v>
      </c>
      <c r="G22" s="51">
        <v>0</v>
      </c>
      <c r="H22" s="54">
        <v>0</v>
      </c>
      <c r="I22" s="54">
        <v>0</v>
      </c>
      <c r="J22" s="54">
        <v>0</v>
      </c>
      <c r="K22" s="54">
        <v>0</v>
      </c>
      <c r="L22" s="53"/>
      <c r="M22" s="53"/>
      <c r="N22" s="53"/>
      <c r="O22" s="57"/>
    </row>
    <row r="23" spans="2:15" x14ac:dyDescent="0.3">
      <c r="B23" s="49">
        <v>12</v>
      </c>
      <c r="C23" s="50" t="s">
        <v>52</v>
      </c>
      <c r="D23" s="51">
        <v>0</v>
      </c>
      <c r="E23" s="51">
        <v>0</v>
      </c>
      <c r="F23" s="51">
        <v>0</v>
      </c>
      <c r="G23" s="51">
        <v>0</v>
      </c>
      <c r="H23" s="54">
        <v>0</v>
      </c>
      <c r="I23" s="54">
        <v>0</v>
      </c>
      <c r="J23" s="54">
        <v>0</v>
      </c>
      <c r="K23" s="54">
        <v>0</v>
      </c>
      <c r="L23" s="53"/>
      <c r="M23" s="53"/>
      <c r="N23" s="53"/>
      <c r="O23" s="57"/>
    </row>
    <row r="24" spans="2:15" ht="15" customHeight="1" x14ac:dyDescent="0.3">
      <c r="B24" s="49">
        <v>13</v>
      </c>
      <c r="C24" s="50" t="s">
        <v>53</v>
      </c>
      <c r="D24" s="51">
        <v>12.88</v>
      </c>
      <c r="E24" s="51">
        <v>12.88</v>
      </c>
      <c r="F24" s="51">
        <v>12.88</v>
      </c>
      <c r="G24" s="54">
        <v>12.88</v>
      </c>
      <c r="H24" s="54">
        <v>0</v>
      </c>
      <c r="I24" s="54">
        <v>0</v>
      </c>
      <c r="J24" s="54">
        <v>0</v>
      </c>
      <c r="K24" s="54">
        <v>12.88</v>
      </c>
      <c r="L24" s="53"/>
      <c r="M24" s="52" t="s">
        <v>72</v>
      </c>
      <c r="N24" s="53"/>
      <c r="O24" s="79" t="s">
        <v>77</v>
      </c>
    </row>
    <row r="25" spans="2:15" x14ac:dyDescent="0.3">
      <c r="B25" s="49">
        <v>14</v>
      </c>
      <c r="C25" s="50" t="s">
        <v>54</v>
      </c>
      <c r="D25" s="51">
        <v>17.989999999999998</v>
      </c>
      <c r="E25" s="51">
        <v>17.989999999999998</v>
      </c>
      <c r="F25" s="51">
        <v>17.989999999999998</v>
      </c>
      <c r="G25" s="54">
        <v>17.989999999999998</v>
      </c>
      <c r="H25" s="54">
        <v>0</v>
      </c>
      <c r="I25" s="54">
        <v>0</v>
      </c>
      <c r="J25" s="54">
        <v>0</v>
      </c>
      <c r="K25" s="54">
        <v>17.989999999999998</v>
      </c>
      <c r="L25" s="53"/>
      <c r="M25" s="52" t="s">
        <v>73</v>
      </c>
      <c r="N25" s="53"/>
      <c r="O25" s="79"/>
    </row>
    <row r="26" spans="2:15" ht="15" x14ac:dyDescent="0.25">
      <c r="B26" s="49">
        <v>15</v>
      </c>
      <c r="C26" s="50" t="s">
        <v>55</v>
      </c>
      <c r="D26" s="51">
        <v>0</v>
      </c>
      <c r="E26" s="51">
        <v>23.83</v>
      </c>
      <c r="F26" s="51">
        <v>0</v>
      </c>
      <c r="G26" s="51">
        <v>0</v>
      </c>
      <c r="H26" s="51">
        <v>0</v>
      </c>
      <c r="I26" s="51">
        <v>23.83</v>
      </c>
      <c r="J26" s="51">
        <v>0</v>
      </c>
      <c r="K26" s="51">
        <v>0</v>
      </c>
      <c r="L26" s="52">
        <f>E26</f>
        <v>23.83</v>
      </c>
      <c r="M26" s="53"/>
      <c r="N26" s="53"/>
      <c r="O26" s="57" t="s">
        <v>83</v>
      </c>
    </row>
    <row r="27" spans="2:15" x14ac:dyDescent="0.3">
      <c r="B27" s="49">
        <v>16</v>
      </c>
      <c r="C27" s="50" t="s">
        <v>56</v>
      </c>
      <c r="D27" s="71" t="s">
        <v>57</v>
      </c>
      <c r="E27" s="71"/>
      <c r="F27" s="22"/>
      <c r="G27" s="22"/>
      <c r="H27" s="22"/>
      <c r="I27" s="22"/>
      <c r="J27" s="22"/>
      <c r="K27" s="22"/>
      <c r="L27" s="53"/>
      <c r="M27" s="53" t="str">
        <f>D27</f>
        <v>$0.22/m</v>
      </c>
      <c r="N27" s="53"/>
      <c r="O27" s="57" t="s">
        <v>74</v>
      </c>
    </row>
    <row r="28" spans="2:15" x14ac:dyDescent="0.3">
      <c r="B28" s="49">
        <v>17</v>
      </c>
      <c r="C28" s="50" t="s">
        <v>58</v>
      </c>
      <c r="D28" s="71" t="s">
        <v>59</v>
      </c>
      <c r="E28" s="71"/>
      <c r="F28" s="22"/>
      <c r="G28" s="22"/>
      <c r="H28" s="22"/>
      <c r="I28" s="22"/>
      <c r="J28" s="22"/>
      <c r="K28" s="22"/>
      <c r="L28" s="53"/>
      <c r="M28" s="53" t="str">
        <f>D28</f>
        <v>$0.37/m</v>
      </c>
      <c r="N28" s="53"/>
      <c r="O28" s="57" t="s">
        <v>74</v>
      </c>
    </row>
    <row r="29" spans="2:15" ht="15" x14ac:dyDescent="0.25">
      <c r="B29" s="49">
        <v>18</v>
      </c>
      <c r="C29" s="50" t="s">
        <v>60</v>
      </c>
      <c r="D29" s="22"/>
      <c r="E29" s="22"/>
      <c r="F29" s="22"/>
      <c r="G29" s="22"/>
      <c r="H29" s="22"/>
      <c r="I29" s="22"/>
      <c r="J29" s="22"/>
      <c r="K29" s="22"/>
      <c r="L29" s="53"/>
      <c r="M29" s="53"/>
      <c r="N29" s="53"/>
    </row>
    <row r="30" spans="2:15" x14ac:dyDescent="0.3">
      <c r="B30" s="49">
        <v>19</v>
      </c>
      <c r="C30" s="49" t="s">
        <v>61</v>
      </c>
      <c r="D30" s="22"/>
      <c r="E30" s="22"/>
      <c r="F30" s="22"/>
      <c r="G30" s="22"/>
      <c r="H30" s="22"/>
      <c r="I30" s="22"/>
      <c r="J30" s="22"/>
      <c r="K30" s="22"/>
      <c r="L30" s="53"/>
      <c r="M30" s="53"/>
      <c r="N30" s="53"/>
    </row>
    <row r="31" spans="2:15" x14ac:dyDescent="0.3">
      <c r="B31" s="49">
        <v>20</v>
      </c>
      <c r="C31" s="49" t="s">
        <v>62</v>
      </c>
      <c r="D31" s="51">
        <v>0</v>
      </c>
      <c r="E31" s="51">
        <v>31.68</v>
      </c>
      <c r="F31" s="51">
        <v>0</v>
      </c>
      <c r="G31" s="51">
        <v>31.68</v>
      </c>
      <c r="H31" s="51">
        <v>0</v>
      </c>
      <c r="I31" s="51">
        <v>31.68</v>
      </c>
      <c r="J31" s="51">
        <v>0</v>
      </c>
      <c r="K31" s="51">
        <v>31.68</v>
      </c>
      <c r="L31" s="53"/>
      <c r="M31" s="52">
        <f>E31</f>
        <v>31.68</v>
      </c>
      <c r="N31" s="53"/>
    </row>
    <row r="32" spans="2:15" x14ac:dyDescent="0.3">
      <c r="B32" s="49">
        <v>21</v>
      </c>
      <c r="C32" s="49" t="s">
        <v>63</v>
      </c>
      <c r="D32" s="51">
        <v>0</v>
      </c>
      <c r="E32" s="51">
        <v>79.2</v>
      </c>
      <c r="F32" s="51">
        <v>0</v>
      </c>
      <c r="G32" s="51">
        <v>79.2</v>
      </c>
      <c r="H32" s="51">
        <v>0</v>
      </c>
      <c r="I32" s="51">
        <v>79.2</v>
      </c>
      <c r="J32" s="51">
        <v>0</v>
      </c>
      <c r="K32" s="51">
        <v>79.2</v>
      </c>
      <c r="L32" s="53"/>
      <c r="M32" s="52">
        <f t="shared" ref="M32:M34" si="0">E32</f>
        <v>79.2</v>
      </c>
      <c r="N32" s="53"/>
    </row>
    <row r="33" spans="2:14" x14ac:dyDescent="0.3">
      <c r="B33" s="49">
        <v>22</v>
      </c>
      <c r="C33" s="49" t="s">
        <v>64</v>
      </c>
      <c r="D33" s="51">
        <v>0</v>
      </c>
      <c r="E33" s="51">
        <v>118.79</v>
      </c>
      <c r="F33" s="51">
        <v>0</v>
      </c>
      <c r="G33" s="51">
        <v>118.79</v>
      </c>
      <c r="H33" s="51">
        <v>0</v>
      </c>
      <c r="I33" s="51">
        <v>118.79</v>
      </c>
      <c r="J33" s="51">
        <v>0</v>
      </c>
      <c r="K33" s="51">
        <v>118.79</v>
      </c>
      <c r="L33" s="53"/>
      <c r="M33" s="52">
        <f t="shared" si="0"/>
        <v>118.79</v>
      </c>
      <c r="N33" s="53"/>
    </row>
    <row r="34" spans="2:14" x14ac:dyDescent="0.3">
      <c r="B34" s="49">
        <v>23</v>
      </c>
      <c r="C34" s="49" t="s">
        <v>65</v>
      </c>
      <c r="D34" s="51">
        <v>0</v>
      </c>
      <c r="E34" s="51">
        <v>87.11</v>
      </c>
      <c r="F34" s="51">
        <v>0</v>
      </c>
      <c r="G34" s="51">
        <v>87.11</v>
      </c>
      <c r="H34" s="51">
        <v>0</v>
      </c>
      <c r="I34" s="51">
        <v>87.11</v>
      </c>
      <c r="J34" s="51">
        <v>0</v>
      </c>
      <c r="K34" s="51">
        <v>87.11</v>
      </c>
      <c r="L34" s="53"/>
      <c r="M34" s="52">
        <f t="shared" si="0"/>
        <v>87.11</v>
      </c>
      <c r="N34" s="53"/>
    </row>
    <row r="35" spans="2:14" x14ac:dyDescent="0.3">
      <c r="B35" s="49">
        <v>24</v>
      </c>
      <c r="C35" s="49" t="s">
        <v>66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3"/>
      <c r="M35" s="52"/>
      <c r="N35" s="53"/>
    </row>
    <row r="36" spans="2:14" x14ac:dyDescent="0.3">
      <c r="B36" s="49">
        <v>25</v>
      </c>
      <c r="C36" s="49" t="s">
        <v>67</v>
      </c>
      <c r="D36" s="49"/>
      <c r="E36" s="49"/>
      <c r="F36" s="49"/>
      <c r="G36" s="49"/>
      <c r="H36" s="49"/>
      <c r="I36" s="49"/>
      <c r="J36" s="49"/>
      <c r="K36" s="49"/>
      <c r="L36" s="53"/>
      <c r="M36" s="53"/>
      <c r="N36" s="53"/>
    </row>
    <row r="37" spans="2:14" x14ac:dyDescent="0.3">
      <c r="B37" s="49"/>
      <c r="C37" s="50"/>
      <c r="D37" s="56"/>
      <c r="E37" s="56"/>
      <c r="F37" s="56"/>
      <c r="G37" s="56"/>
      <c r="H37" s="56"/>
      <c r="I37" s="56"/>
      <c r="J37" s="56"/>
      <c r="K37" s="56"/>
      <c r="L37" s="53"/>
      <c r="M37" s="53"/>
      <c r="N37" s="53"/>
    </row>
  </sheetData>
  <mergeCells count="14">
    <mergeCell ref="D28:E28"/>
    <mergeCell ref="B3:H3"/>
    <mergeCell ref="L6:N6"/>
    <mergeCell ref="L5:N5"/>
    <mergeCell ref="O24:O25"/>
    <mergeCell ref="D27:E27"/>
    <mergeCell ref="D5:G5"/>
    <mergeCell ref="H5:K5"/>
    <mergeCell ref="D6:G6"/>
    <mergeCell ref="H6:K6"/>
    <mergeCell ref="D7:E7"/>
    <mergeCell ref="F7:G7"/>
    <mergeCell ref="H7:I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topLeftCell="A4" workbookViewId="0">
      <selection activeCell="O22" sqref="O22"/>
    </sheetView>
  </sheetViews>
  <sheetFormatPr defaultRowHeight="14.4" x14ac:dyDescent="0.3"/>
  <cols>
    <col min="2" max="2" width="3.44140625" bestFit="1" customWidth="1"/>
    <col min="3" max="3" width="34.44140625" bestFit="1" customWidth="1"/>
    <col min="4" max="4" width="8.44140625" bestFit="1" customWidth="1"/>
    <col min="5" max="5" width="7.109375" bestFit="1" customWidth="1"/>
    <col min="6" max="6" width="6.5546875" bestFit="1" customWidth="1"/>
    <col min="7" max="7" width="7.109375" bestFit="1" customWidth="1"/>
    <col min="8" max="8" width="6.5546875" bestFit="1" customWidth="1"/>
    <col min="9" max="9" width="7.44140625" bestFit="1" customWidth="1"/>
    <col min="10" max="10" width="5.44140625" bestFit="1" customWidth="1"/>
    <col min="11" max="11" width="7.44140625" bestFit="1" customWidth="1"/>
    <col min="15" max="15" width="32.33203125" bestFit="1" customWidth="1"/>
  </cols>
  <sheetData>
    <row r="3" spans="2:17" ht="15" x14ac:dyDescent="0.25">
      <c r="B3" s="72" t="s">
        <v>84</v>
      </c>
      <c r="C3" s="72"/>
      <c r="D3" s="72"/>
      <c r="E3" s="72"/>
      <c r="F3" s="72"/>
      <c r="G3" s="72"/>
      <c r="H3" s="72"/>
    </row>
    <row r="4" spans="2:17" ht="15.75" thickBot="1" x14ac:dyDescent="0.3">
      <c r="B4" s="31"/>
    </row>
    <row r="5" spans="2:17" ht="15.75" thickBot="1" x14ac:dyDescent="0.3">
      <c r="B5" s="32"/>
      <c r="C5" s="35"/>
      <c r="D5" s="80" t="s">
        <v>34</v>
      </c>
      <c r="E5" s="81"/>
      <c r="F5" s="81"/>
      <c r="G5" s="82"/>
      <c r="H5" s="80" t="s">
        <v>35</v>
      </c>
      <c r="I5" s="81"/>
      <c r="J5" s="81"/>
      <c r="K5" s="81"/>
      <c r="L5" s="76" t="s">
        <v>17</v>
      </c>
      <c r="M5" s="77"/>
      <c r="N5" s="78"/>
    </row>
    <row r="6" spans="2:17" ht="16.5" thickTop="1" thickBot="1" x14ac:dyDescent="0.3">
      <c r="B6" s="33"/>
      <c r="C6" s="36"/>
      <c r="D6" s="83" t="s">
        <v>85</v>
      </c>
      <c r="E6" s="84"/>
      <c r="F6" s="84"/>
      <c r="G6" s="85"/>
      <c r="H6" s="83" t="s">
        <v>85</v>
      </c>
      <c r="I6" s="84"/>
      <c r="J6" s="84"/>
      <c r="K6" s="84"/>
      <c r="L6" s="73" t="s">
        <v>85</v>
      </c>
      <c r="M6" s="74"/>
      <c r="N6" s="75"/>
      <c r="O6" s="44"/>
      <c r="P6" s="45"/>
      <c r="Q6" s="45"/>
    </row>
    <row r="7" spans="2:17" ht="16.5" thickTop="1" thickBot="1" x14ac:dyDescent="0.3">
      <c r="B7" s="33"/>
      <c r="C7" s="36"/>
      <c r="D7" s="83" t="s">
        <v>37</v>
      </c>
      <c r="E7" s="85"/>
      <c r="F7" s="86" t="s">
        <v>38</v>
      </c>
      <c r="G7" s="87"/>
      <c r="H7" s="83" t="s">
        <v>37</v>
      </c>
      <c r="I7" s="85"/>
      <c r="J7" s="86" t="s">
        <v>38</v>
      </c>
      <c r="K7" s="88"/>
      <c r="L7" s="46" t="s">
        <v>37</v>
      </c>
      <c r="M7" s="47" t="s">
        <v>68</v>
      </c>
      <c r="N7" s="47" t="s">
        <v>69</v>
      </c>
      <c r="O7" s="48" t="s">
        <v>75</v>
      </c>
      <c r="P7" s="45"/>
    </row>
    <row r="8" spans="2:17" ht="16.5" thickTop="1" thickBot="1" x14ac:dyDescent="0.3">
      <c r="B8" s="34" t="s">
        <v>32</v>
      </c>
      <c r="C8" s="37" t="s">
        <v>33</v>
      </c>
      <c r="D8" s="38" t="s">
        <v>39</v>
      </c>
      <c r="E8" s="39" t="s">
        <v>40</v>
      </c>
      <c r="F8" s="38" t="s">
        <v>39</v>
      </c>
      <c r="G8" s="39" t="s">
        <v>40</v>
      </c>
      <c r="H8" s="38" t="s">
        <v>39</v>
      </c>
      <c r="I8" s="39" t="s">
        <v>40</v>
      </c>
      <c r="J8" s="38" t="s">
        <v>39</v>
      </c>
      <c r="K8" s="38" t="s">
        <v>40</v>
      </c>
    </row>
    <row r="9" spans="2:17" ht="15.75" thickTop="1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7" ht="15" x14ac:dyDescent="0.25">
      <c r="B10" s="40"/>
    </row>
    <row r="11" spans="2:17" ht="15" x14ac:dyDescent="0.25">
      <c r="B11" s="49">
        <v>1</v>
      </c>
      <c r="C11" s="50" t="s">
        <v>41</v>
      </c>
      <c r="D11" s="51">
        <v>0.83</v>
      </c>
      <c r="E11" s="51">
        <v>0.83</v>
      </c>
      <c r="F11" s="51">
        <v>0</v>
      </c>
      <c r="G11" s="51">
        <v>0</v>
      </c>
      <c r="H11" s="51">
        <v>0.83</v>
      </c>
      <c r="I11" s="51">
        <v>0.83</v>
      </c>
      <c r="J11" s="51">
        <v>0</v>
      </c>
      <c r="K11" s="51">
        <v>0</v>
      </c>
      <c r="L11" s="52">
        <f>I11</f>
        <v>0.83</v>
      </c>
      <c r="M11" s="53"/>
      <c r="N11" s="52">
        <f>L11</f>
        <v>0.83</v>
      </c>
      <c r="O11" s="57" t="s">
        <v>76</v>
      </c>
    </row>
    <row r="12" spans="2:17" ht="15" x14ac:dyDescent="0.25">
      <c r="B12" s="49">
        <v>2</v>
      </c>
      <c r="C12" s="50" t="s">
        <v>42</v>
      </c>
      <c r="D12" s="51">
        <v>8.36</v>
      </c>
      <c r="E12" s="51">
        <v>8.36</v>
      </c>
      <c r="F12" s="51">
        <v>8.36</v>
      </c>
      <c r="G12" s="51">
        <v>8.36</v>
      </c>
      <c r="H12" s="51">
        <v>8.36</v>
      </c>
      <c r="I12" s="51">
        <v>8.36</v>
      </c>
      <c r="J12" s="51">
        <v>8.36</v>
      </c>
      <c r="K12" s="51">
        <v>8.36</v>
      </c>
      <c r="L12" s="52">
        <f>D12</f>
        <v>8.36</v>
      </c>
      <c r="M12" s="59">
        <f>L12</f>
        <v>8.36</v>
      </c>
      <c r="N12" s="53"/>
    </row>
    <row r="13" spans="2:17" ht="15" x14ac:dyDescent="0.25">
      <c r="B13" s="49">
        <v>3</v>
      </c>
      <c r="C13" s="50" t="s">
        <v>43</v>
      </c>
      <c r="D13" s="51">
        <v>9.66</v>
      </c>
      <c r="E13" s="51">
        <v>9.66</v>
      </c>
      <c r="F13" s="51">
        <v>0</v>
      </c>
      <c r="G13" s="51">
        <v>0</v>
      </c>
      <c r="H13" s="54">
        <v>9.66</v>
      </c>
      <c r="I13" s="54">
        <v>9.66</v>
      </c>
      <c r="J13" s="54">
        <v>0</v>
      </c>
      <c r="K13" s="54">
        <v>0</v>
      </c>
      <c r="L13" s="52">
        <f>H13</f>
        <v>9.66</v>
      </c>
      <c r="M13" s="60"/>
      <c r="N13" s="52">
        <f>L13</f>
        <v>9.66</v>
      </c>
      <c r="O13" s="57" t="s">
        <v>76</v>
      </c>
    </row>
    <row r="14" spans="2:17" ht="15" x14ac:dyDescent="0.25">
      <c r="B14" s="49">
        <v>4</v>
      </c>
      <c r="C14" s="50" t="s">
        <v>44</v>
      </c>
      <c r="D14" s="51">
        <v>6.71</v>
      </c>
      <c r="E14" s="51">
        <v>6.71</v>
      </c>
      <c r="F14" s="51">
        <v>6.71</v>
      </c>
      <c r="G14" s="54">
        <v>6.71</v>
      </c>
      <c r="H14" s="54">
        <v>0</v>
      </c>
      <c r="I14" s="54">
        <v>0</v>
      </c>
      <c r="J14" s="54">
        <v>0</v>
      </c>
      <c r="K14" s="54">
        <v>0</v>
      </c>
      <c r="L14" s="52">
        <f>D14</f>
        <v>6.71</v>
      </c>
      <c r="M14" s="59">
        <f>E14</f>
        <v>6.71</v>
      </c>
      <c r="N14" s="53"/>
    </row>
    <row r="15" spans="2:17" ht="15" x14ac:dyDescent="0.25">
      <c r="B15" s="49">
        <v>5</v>
      </c>
      <c r="C15" s="50" t="s">
        <v>45</v>
      </c>
      <c r="D15" s="43">
        <v>52.62</v>
      </c>
      <c r="E15" s="43">
        <v>52.62</v>
      </c>
      <c r="F15" s="43">
        <v>0</v>
      </c>
      <c r="G15" s="43">
        <v>0</v>
      </c>
      <c r="H15" s="43">
        <v>52.62</v>
      </c>
      <c r="I15" s="43">
        <v>52.62</v>
      </c>
      <c r="J15" s="43">
        <v>0</v>
      </c>
      <c r="K15" s="43">
        <v>0</v>
      </c>
      <c r="L15" s="52">
        <f>D15</f>
        <v>52.62</v>
      </c>
      <c r="M15" s="60"/>
      <c r="N15" s="52">
        <f>L15</f>
        <v>52.62</v>
      </c>
      <c r="O15" s="57" t="s">
        <v>76</v>
      </c>
    </row>
    <row r="16" spans="2:17" ht="15" x14ac:dyDescent="0.25">
      <c r="B16" s="49">
        <v>6</v>
      </c>
      <c r="C16" s="50" t="s">
        <v>46</v>
      </c>
      <c r="D16" s="43">
        <v>17.190000000000001</v>
      </c>
      <c r="E16" s="43">
        <v>17.190000000000001</v>
      </c>
      <c r="F16" s="43">
        <v>0</v>
      </c>
      <c r="G16" s="43">
        <v>0</v>
      </c>
      <c r="H16" s="43">
        <v>17.190000000000001</v>
      </c>
      <c r="I16" s="43">
        <v>17.190000000000001</v>
      </c>
      <c r="J16" s="43">
        <v>0</v>
      </c>
      <c r="K16" s="43">
        <v>0</v>
      </c>
      <c r="L16" s="52">
        <f>D16</f>
        <v>17.190000000000001</v>
      </c>
      <c r="M16" s="60"/>
      <c r="N16" s="53"/>
    </row>
    <row r="17" spans="2:15" ht="15" x14ac:dyDescent="0.25">
      <c r="B17" s="49">
        <v>7</v>
      </c>
      <c r="C17" s="50" t="s">
        <v>47</v>
      </c>
      <c r="D17" s="43">
        <v>1.75</v>
      </c>
      <c r="E17" s="43">
        <v>1.75</v>
      </c>
      <c r="F17" s="43">
        <v>1.75</v>
      </c>
      <c r="G17" s="43">
        <v>1.75</v>
      </c>
      <c r="H17" s="43">
        <v>1.75</v>
      </c>
      <c r="I17" s="43">
        <v>1.75</v>
      </c>
      <c r="J17" s="43">
        <v>1.75</v>
      </c>
      <c r="K17" s="43">
        <v>1.75</v>
      </c>
      <c r="L17" s="52">
        <f>D17</f>
        <v>1.75</v>
      </c>
      <c r="M17" s="59">
        <f>E17</f>
        <v>1.75</v>
      </c>
      <c r="N17" s="53"/>
    </row>
    <row r="18" spans="2:15" ht="15" x14ac:dyDescent="0.25">
      <c r="B18" s="49">
        <v>8</v>
      </c>
      <c r="C18" s="50" t="s">
        <v>48</v>
      </c>
      <c r="D18" s="51">
        <v>12.84</v>
      </c>
      <c r="E18" s="51">
        <v>12.84</v>
      </c>
      <c r="F18" s="51">
        <v>12.84</v>
      </c>
      <c r="G18" s="54">
        <v>12.84</v>
      </c>
      <c r="H18" s="54">
        <v>0</v>
      </c>
      <c r="I18" s="54">
        <v>12.84</v>
      </c>
      <c r="J18" s="54">
        <v>0</v>
      </c>
      <c r="K18" s="54">
        <v>12.84</v>
      </c>
      <c r="L18" s="58" t="s">
        <v>80</v>
      </c>
      <c r="M18" s="58" t="s">
        <v>80</v>
      </c>
      <c r="N18" s="53"/>
      <c r="O18" s="57" t="s">
        <v>78</v>
      </c>
    </row>
    <row r="19" spans="2:15" ht="15" x14ac:dyDescent="0.25">
      <c r="B19" s="22"/>
      <c r="C19" s="22"/>
      <c r="D19" s="22"/>
      <c r="E19" s="22"/>
      <c r="F19" s="22"/>
      <c r="G19" s="22"/>
      <c r="H19" s="55"/>
      <c r="I19" s="55"/>
      <c r="J19" s="55"/>
      <c r="K19" s="55"/>
      <c r="L19" s="53"/>
      <c r="M19" s="60"/>
      <c r="N19" s="53"/>
    </row>
    <row r="20" spans="2:15" ht="15" x14ac:dyDescent="0.25">
      <c r="B20" s="49">
        <v>9</v>
      </c>
      <c r="C20" s="50" t="s">
        <v>49</v>
      </c>
      <c r="D20" s="41">
        <v>7.77</v>
      </c>
      <c r="E20" s="41">
        <v>7.77</v>
      </c>
      <c r="F20" s="41">
        <v>7.77</v>
      </c>
      <c r="G20" s="41">
        <v>7.77</v>
      </c>
      <c r="H20" s="43">
        <v>0</v>
      </c>
      <c r="I20" s="43">
        <v>0</v>
      </c>
      <c r="J20" s="43">
        <v>0</v>
      </c>
      <c r="K20" s="43">
        <v>0</v>
      </c>
      <c r="L20" s="53"/>
      <c r="M20" s="12" t="s">
        <v>70</v>
      </c>
      <c r="N20" s="53"/>
      <c r="O20" s="57" t="s">
        <v>71</v>
      </c>
    </row>
    <row r="21" spans="2:15" ht="15" x14ac:dyDescent="0.25">
      <c r="B21" s="49">
        <v>10</v>
      </c>
      <c r="C21" s="50" t="s">
        <v>50</v>
      </c>
      <c r="D21" s="41">
        <v>33.31</v>
      </c>
      <c r="E21" s="41">
        <v>33.31</v>
      </c>
      <c r="F21" s="41">
        <v>33.31</v>
      </c>
      <c r="G21" s="41">
        <v>33.31</v>
      </c>
      <c r="H21" s="43">
        <v>0</v>
      </c>
      <c r="I21" s="43">
        <v>0</v>
      </c>
      <c r="J21" s="43">
        <v>0</v>
      </c>
      <c r="K21" s="43">
        <v>0</v>
      </c>
      <c r="L21" s="53"/>
      <c r="M21" s="12" t="s">
        <v>70</v>
      </c>
      <c r="N21" s="53"/>
      <c r="O21" s="57" t="s">
        <v>71</v>
      </c>
    </row>
    <row r="22" spans="2:15" x14ac:dyDescent="0.3">
      <c r="B22" s="49">
        <v>11</v>
      </c>
      <c r="C22" s="50" t="s">
        <v>51</v>
      </c>
      <c r="D22" s="41">
        <v>0</v>
      </c>
      <c r="E22" s="41">
        <v>39.049999999999997</v>
      </c>
      <c r="F22" s="41">
        <v>0</v>
      </c>
      <c r="G22" s="41">
        <v>39.049999999999997</v>
      </c>
      <c r="H22" s="43">
        <v>0</v>
      </c>
      <c r="I22" s="43">
        <v>0</v>
      </c>
      <c r="J22" s="43">
        <v>0</v>
      </c>
      <c r="K22" s="43">
        <v>0</v>
      </c>
      <c r="L22" s="53"/>
      <c r="M22" s="12" t="s">
        <v>70</v>
      </c>
      <c r="N22" s="53"/>
      <c r="O22" s="57" t="s">
        <v>71</v>
      </c>
    </row>
    <row r="23" spans="2:15" x14ac:dyDescent="0.3">
      <c r="B23" s="49">
        <v>12</v>
      </c>
      <c r="C23" s="50" t="s">
        <v>52</v>
      </c>
      <c r="D23" s="51">
        <v>0</v>
      </c>
      <c r="E23" s="51">
        <v>0</v>
      </c>
      <c r="F23" s="51">
        <v>0</v>
      </c>
      <c r="G23" s="51">
        <v>0</v>
      </c>
      <c r="H23" s="54">
        <v>0</v>
      </c>
      <c r="I23" s="54">
        <v>0</v>
      </c>
      <c r="J23" s="54">
        <v>0</v>
      </c>
      <c r="K23" s="54">
        <v>0</v>
      </c>
      <c r="L23" s="53"/>
      <c r="M23" s="60"/>
      <c r="N23" s="53"/>
      <c r="O23" s="57"/>
    </row>
    <row r="24" spans="2:15" x14ac:dyDescent="0.3">
      <c r="B24" s="49">
        <v>13</v>
      </c>
      <c r="C24" s="50" t="s">
        <v>53</v>
      </c>
      <c r="D24" s="51">
        <v>12.88</v>
      </c>
      <c r="E24" s="51">
        <v>12.88</v>
      </c>
      <c r="F24" s="51">
        <v>12.88</v>
      </c>
      <c r="G24" s="54">
        <v>12.88</v>
      </c>
      <c r="H24" s="54">
        <v>0</v>
      </c>
      <c r="I24" s="54">
        <v>0</v>
      </c>
      <c r="J24" s="54">
        <v>0</v>
      </c>
      <c r="K24" s="54">
        <v>12.88</v>
      </c>
      <c r="L24" s="53"/>
      <c r="M24" s="59" t="s">
        <v>82</v>
      </c>
      <c r="N24" s="53"/>
      <c r="O24" s="79" t="s">
        <v>77</v>
      </c>
    </row>
    <row r="25" spans="2:15" ht="15" thickBot="1" x14ac:dyDescent="0.35">
      <c r="B25" s="49">
        <v>14</v>
      </c>
      <c r="C25" s="50" t="s">
        <v>54</v>
      </c>
      <c r="D25" s="51">
        <v>17.989999999999998</v>
      </c>
      <c r="E25" s="51">
        <v>17.989999999999998</v>
      </c>
      <c r="F25" s="51">
        <v>17.989999999999998</v>
      </c>
      <c r="G25" s="54">
        <v>17.989999999999998</v>
      </c>
      <c r="H25" s="54">
        <v>0</v>
      </c>
      <c r="I25" s="54">
        <v>0</v>
      </c>
      <c r="J25" s="54">
        <v>0</v>
      </c>
      <c r="K25" s="54">
        <v>17.989999999999998</v>
      </c>
      <c r="L25" s="53"/>
      <c r="M25" s="59" t="s">
        <v>81</v>
      </c>
      <c r="N25" s="53"/>
      <c r="O25" s="79"/>
    </row>
    <row r="26" spans="2:15" ht="15" thickTop="1" x14ac:dyDescent="0.3">
      <c r="B26" s="49">
        <v>15</v>
      </c>
      <c r="C26" s="50" t="s">
        <v>55</v>
      </c>
      <c r="D26" s="51">
        <v>0</v>
      </c>
      <c r="E26" s="41">
        <v>32.9</v>
      </c>
      <c r="F26" s="41">
        <v>0</v>
      </c>
      <c r="G26" s="41">
        <v>0</v>
      </c>
      <c r="H26" s="61">
        <v>0</v>
      </c>
      <c r="I26" s="61">
        <v>32.9</v>
      </c>
      <c r="J26" s="51">
        <v>0</v>
      </c>
      <c r="K26" s="51">
        <v>0</v>
      </c>
      <c r="L26" s="52">
        <f>E26</f>
        <v>32.9</v>
      </c>
      <c r="M26" s="60"/>
      <c r="N26" s="53"/>
      <c r="O26" s="57" t="s">
        <v>83</v>
      </c>
    </row>
    <row r="27" spans="2:15" x14ac:dyDescent="0.3">
      <c r="B27" s="49">
        <v>16</v>
      </c>
      <c r="C27" s="50" t="s">
        <v>56</v>
      </c>
      <c r="D27" s="71" t="s">
        <v>57</v>
      </c>
      <c r="E27" s="71"/>
      <c r="F27" s="22"/>
      <c r="G27" s="22"/>
      <c r="H27" s="22"/>
      <c r="I27" s="22"/>
      <c r="J27" s="22"/>
      <c r="K27" s="22"/>
      <c r="L27" s="53"/>
      <c r="M27" s="60" t="str">
        <f>D27</f>
        <v>$0.22/m</v>
      </c>
      <c r="N27" s="53"/>
      <c r="O27" s="57" t="s">
        <v>74</v>
      </c>
    </row>
    <row r="28" spans="2:15" x14ac:dyDescent="0.3">
      <c r="B28" s="49">
        <v>17</v>
      </c>
      <c r="C28" s="50" t="s">
        <v>58</v>
      </c>
      <c r="D28" s="71" t="s">
        <v>59</v>
      </c>
      <c r="E28" s="71"/>
      <c r="F28" s="22"/>
      <c r="G28" s="22"/>
      <c r="H28" s="22"/>
      <c r="I28" s="22"/>
      <c r="J28" s="22"/>
      <c r="K28" s="22"/>
      <c r="L28" s="53"/>
      <c r="M28" s="60" t="str">
        <f>D28</f>
        <v>$0.37/m</v>
      </c>
      <c r="N28" s="53"/>
      <c r="O28" s="57" t="s">
        <v>74</v>
      </c>
    </row>
    <row r="29" spans="2:15" x14ac:dyDescent="0.3">
      <c r="B29" s="49">
        <v>18</v>
      </c>
      <c r="C29" s="50" t="s">
        <v>60</v>
      </c>
      <c r="D29" s="22"/>
      <c r="E29" s="22"/>
      <c r="F29" s="22"/>
      <c r="G29" s="22"/>
      <c r="H29" s="22"/>
      <c r="I29" s="22"/>
      <c r="J29" s="22"/>
      <c r="K29" s="22"/>
      <c r="L29" s="53"/>
      <c r="M29" s="53"/>
      <c r="N29" s="53"/>
    </row>
    <row r="30" spans="2:15" x14ac:dyDescent="0.3">
      <c r="B30" s="49">
        <v>19</v>
      </c>
      <c r="C30" s="49" t="s">
        <v>61</v>
      </c>
      <c r="D30" s="22"/>
      <c r="E30" s="22"/>
      <c r="F30" s="22"/>
      <c r="G30" s="22"/>
      <c r="H30" s="22"/>
      <c r="I30" s="22"/>
      <c r="J30" s="22"/>
      <c r="K30" s="22"/>
      <c r="L30" s="53"/>
      <c r="M30" s="53"/>
      <c r="N30" s="53"/>
    </row>
    <row r="31" spans="2:15" x14ac:dyDescent="0.3">
      <c r="B31" s="49">
        <v>20</v>
      </c>
      <c r="C31" s="49" t="s">
        <v>62</v>
      </c>
      <c r="D31" s="51">
        <v>0</v>
      </c>
      <c r="E31" s="51">
        <v>31.68</v>
      </c>
      <c r="F31" s="51">
        <v>0</v>
      </c>
      <c r="G31" s="51">
        <v>31.68</v>
      </c>
      <c r="H31" s="51">
        <v>0</v>
      </c>
      <c r="I31" s="51">
        <v>31.68</v>
      </c>
      <c r="J31" s="51">
        <v>0</v>
      </c>
      <c r="K31" s="51">
        <v>31.68</v>
      </c>
      <c r="L31" s="53"/>
      <c r="M31" s="52">
        <f>E31</f>
        <v>31.68</v>
      </c>
      <c r="N31" s="53"/>
    </row>
    <row r="32" spans="2:15" x14ac:dyDescent="0.3">
      <c r="B32" s="49">
        <v>21</v>
      </c>
      <c r="C32" s="49" t="s">
        <v>63</v>
      </c>
      <c r="D32" s="51">
        <v>0</v>
      </c>
      <c r="E32" s="51">
        <v>79.2</v>
      </c>
      <c r="F32" s="51">
        <v>0</v>
      </c>
      <c r="G32" s="51">
        <v>79.2</v>
      </c>
      <c r="H32" s="51">
        <v>0</v>
      </c>
      <c r="I32" s="51">
        <v>79.2</v>
      </c>
      <c r="J32" s="51">
        <v>0</v>
      </c>
      <c r="K32" s="51">
        <v>79.2</v>
      </c>
      <c r="L32" s="53"/>
      <c r="M32" s="52">
        <f t="shared" ref="M32:M34" si="0">E32</f>
        <v>79.2</v>
      </c>
      <c r="N32" s="53"/>
    </row>
    <row r="33" spans="2:14" x14ac:dyDescent="0.3">
      <c r="B33" s="49">
        <v>22</v>
      </c>
      <c r="C33" s="49" t="s">
        <v>64</v>
      </c>
      <c r="D33" s="51">
        <v>0</v>
      </c>
      <c r="E33" s="51">
        <v>118.79</v>
      </c>
      <c r="F33" s="51">
        <v>0</v>
      </c>
      <c r="G33" s="51">
        <v>118.79</v>
      </c>
      <c r="H33" s="51">
        <v>0</v>
      </c>
      <c r="I33" s="51">
        <v>118.79</v>
      </c>
      <c r="J33" s="51">
        <v>0</v>
      </c>
      <c r="K33" s="51">
        <v>118.79</v>
      </c>
      <c r="L33" s="53"/>
      <c r="M33" s="52">
        <f t="shared" si="0"/>
        <v>118.79</v>
      </c>
      <c r="N33" s="53"/>
    </row>
    <row r="34" spans="2:14" x14ac:dyDescent="0.3">
      <c r="B34" s="49">
        <v>23</v>
      </c>
      <c r="C34" s="49" t="s">
        <v>65</v>
      </c>
      <c r="D34" s="51">
        <v>0</v>
      </c>
      <c r="E34" s="51">
        <v>87.11</v>
      </c>
      <c r="F34" s="51">
        <v>0</v>
      </c>
      <c r="G34" s="51">
        <v>87.11</v>
      </c>
      <c r="H34" s="51">
        <v>0</v>
      </c>
      <c r="I34" s="51">
        <v>87.11</v>
      </c>
      <c r="J34" s="51">
        <v>0</v>
      </c>
      <c r="K34" s="51">
        <v>87.11</v>
      </c>
      <c r="L34" s="53"/>
      <c r="M34" s="52">
        <f t="shared" si="0"/>
        <v>87.11</v>
      </c>
      <c r="N34" s="53"/>
    </row>
    <row r="35" spans="2:14" x14ac:dyDescent="0.3">
      <c r="B35" s="49">
        <v>24</v>
      </c>
      <c r="C35" s="49" t="s">
        <v>66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3"/>
      <c r="M35" s="52"/>
      <c r="N35" s="53"/>
    </row>
    <row r="36" spans="2:14" x14ac:dyDescent="0.3">
      <c r="B36" s="49">
        <v>25</v>
      </c>
      <c r="C36" s="49" t="s">
        <v>67</v>
      </c>
      <c r="D36" s="49"/>
      <c r="E36" s="49"/>
      <c r="F36" s="49"/>
      <c r="G36" s="49"/>
      <c r="H36" s="49"/>
      <c r="I36" s="49"/>
      <c r="J36" s="49"/>
      <c r="K36" s="49"/>
      <c r="L36" s="53"/>
      <c r="M36" s="53"/>
      <c r="N36" s="53"/>
    </row>
    <row r="37" spans="2:14" x14ac:dyDescent="0.3">
      <c r="B37" s="49"/>
      <c r="C37" s="50"/>
      <c r="D37" s="42"/>
      <c r="E37" s="42"/>
      <c r="F37" s="42"/>
      <c r="G37" s="42"/>
      <c r="H37" s="42"/>
      <c r="I37" s="42"/>
      <c r="J37" s="42"/>
      <c r="K37" s="42"/>
      <c r="L37" s="53"/>
      <c r="M37" s="53"/>
      <c r="N37" s="53"/>
    </row>
    <row r="39" spans="2:14" x14ac:dyDescent="0.3">
      <c r="B39" t="s">
        <v>70</v>
      </c>
    </row>
  </sheetData>
  <mergeCells count="14">
    <mergeCell ref="D28:E28"/>
    <mergeCell ref="D7:E7"/>
    <mergeCell ref="F7:G7"/>
    <mergeCell ref="H7:I7"/>
    <mergeCell ref="J7:K7"/>
    <mergeCell ref="O24:O25"/>
    <mergeCell ref="D27:E27"/>
    <mergeCell ref="B3:H3"/>
    <mergeCell ref="D5:G5"/>
    <mergeCell ref="H5:K5"/>
    <mergeCell ref="L5:N5"/>
    <mergeCell ref="D6:G6"/>
    <mergeCell ref="H6:K6"/>
    <mergeCell ref="L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workbookViewId="0">
      <selection activeCell="D1" sqref="D1"/>
    </sheetView>
  </sheetViews>
  <sheetFormatPr defaultRowHeight="14.4" x14ac:dyDescent="0.3"/>
  <cols>
    <col min="2" max="2" width="3.44140625" bestFit="1" customWidth="1"/>
    <col min="3" max="3" width="34.44140625" bestFit="1" customWidth="1"/>
    <col min="4" max="4" width="8.44140625" bestFit="1" customWidth="1"/>
    <col min="5" max="5" width="7.109375" bestFit="1" customWidth="1"/>
    <col min="6" max="6" width="6.5546875" bestFit="1" customWidth="1"/>
    <col min="7" max="7" width="7.109375" bestFit="1" customWidth="1"/>
    <col min="8" max="8" width="6.5546875" bestFit="1" customWidth="1"/>
    <col min="9" max="9" width="7.44140625" bestFit="1" customWidth="1"/>
    <col min="10" max="10" width="5.44140625" bestFit="1" customWidth="1"/>
    <col min="11" max="11" width="7.44140625" bestFit="1" customWidth="1"/>
    <col min="12" max="12" width="8.33203125" bestFit="1" customWidth="1"/>
    <col min="13" max="13" width="9.109375" bestFit="1" customWidth="1"/>
    <col min="14" max="14" width="7.33203125" bestFit="1" customWidth="1"/>
    <col min="15" max="15" width="32.33203125" bestFit="1" customWidth="1"/>
  </cols>
  <sheetData>
    <row r="1" spans="2:17" x14ac:dyDescent="0.3">
      <c r="C1" t="s">
        <v>91</v>
      </c>
    </row>
    <row r="2" spans="2:17" x14ac:dyDescent="0.3">
      <c r="C2" t="s">
        <v>90</v>
      </c>
    </row>
    <row r="3" spans="2:17" ht="15" x14ac:dyDescent="0.25">
      <c r="B3" s="72" t="s">
        <v>86</v>
      </c>
      <c r="C3" s="72"/>
      <c r="D3" s="72"/>
      <c r="E3" s="72"/>
      <c r="F3" s="72"/>
      <c r="G3" s="72"/>
      <c r="H3" s="72"/>
    </row>
    <row r="4" spans="2:17" ht="15.75" thickBot="1" x14ac:dyDescent="0.3">
      <c r="B4" s="31"/>
    </row>
    <row r="5" spans="2:17" ht="15.75" thickBot="1" x14ac:dyDescent="0.3">
      <c r="B5" s="32"/>
      <c r="C5" s="35"/>
      <c r="D5" s="80" t="s">
        <v>34</v>
      </c>
      <c r="E5" s="81"/>
      <c r="F5" s="81"/>
      <c r="G5" s="82"/>
      <c r="H5" s="80" t="s">
        <v>35</v>
      </c>
      <c r="I5" s="81"/>
      <c r="J5" s="81"/>
      <c r="K5" s="81"/>
      <c r="L5" s="76" t="s">
        <v>17</v>
      </c>
      <c r="M5" s="77"/>
      <c r="N5" s="78"/>
    </row>
    <row r="6" spans="2:17" ht="16.5" thickTop="1" thickBot="1" x14ac:dyDescent="0.3">
      <c r="B6" s="33"/>
      <c r="C6" s="36"/>
      <c r="D6" s="83" t="s">
        <v>87</v>
      </c>
      <c r="E6" s="84"/>
      <c r="F6" s="84"/>
      <c r="G6" s="85"/>
      <c r="H6" s="83" t="s">
        <v>87</v>
      </c>
      <c r="I6" s="84"/>
      <c r="J6" s="84"/>
      <c r="K6" s="84"/>
      <c r="L6" s="73" t="s">
        <v>87</v>
      </c>
      <c r="M6" s="74"/>
      <c r="N6" s="75"/>
      <c r="O6" s="44"/>
      <c r="P6" s="45"/>
      <c r="Q6" s="45"/>
    </row>
    <row r="7" spans="2:17" ht="16.5" thickTop="1" thickBot="1" x14ac:dyDescent="0.3">
      <c r="B7" s="33"/>
      <c r="C7" s="36"/>
      <c r="D7" s="83" t="s">
        <v>37</v>
      </c>
      <c r="E7" s="85"/>
      <c r="F7" s="86" t="s">
        <v>38</v>
      </c>
      <c r="G7" s="87"/>
      <c r="H7" s="83" t="s">
        <v>37</v>
      </c>
      <c r="I7" s="85"/>
      <c r="J7" s="86" t="s">
        <v>38</v>
      </c>
      <c r="K7" s="88"/>
      <c r="L7" s="46" t="s">
        <v>37</v>
      </c>
      <c r="M7" s="47" t="s">
        <v>68</v>
      </c>
      <c r="N7" s="47" t="s">
        <v>69</v>
      </c>
      <c r="O7" s="48" t="s">
        <v>75</v>
      </c>
      <c r="P7" s="45"/>
    </row>
    <row r="8" spans="2:17" ht="16.5" thickTop="1" thickBot="1" x14ac:dyDescent="0.3">
      <c r="B8" s="34" t="s">
        <v>32</v>
      </c>
      <c r="C8" s="37" t="s">
        <v>33</v>
      </c>
      <c r="D8" s="38" t="s">
        <v>39</v>
      </c>
      <c r="E8" s="39" t="s">
        <v>40</v>
      </c>
      <c r="F8" s="38" t="s">
        <v>39</v>
      </c>
      <c r="G8" s="39" t="s">
        <v>40</v>
      </c>
      <c r="H8" s="38" t="s">
        <v>39</v>
      </c>
      <c r="I8" s="39" t="s">
        <v>40</v>
      </c>
      <c r="J8" s="38" t="s">
        <v>39</v>
      </c>
      <c r="K8" s="38" t="s">
        <v>40</v>
      </c>
    </row>
    <row r="9" spans="2:17" ht="15.75" thickTop="1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7" ht="15" x14ac:dyDescent="0.25">
      <c r="B10" s="40"/>
    </row>
    <row r="11" spans="2:17" ht="15" x14ac:dyDescent="0.25">
      <c r="B11" s="49">
        <v>1</v>
      </c>
      <c r="C11" s="50" t="s">
        <v>41</v>
      </c>
      <c r="D11" s="51">
        <v>0.83</v>
      </c>
      <c r="E11" s="51">
        <v>0.83</v>
      </c>
      <c r="F11" s="51">
        <v>0</v>
      </c>
      <c r="G11" s="51">
        <v>0</v>
      </c>
      <c r="H11" s="51">
        <v>0.83</v>
      </c>
      <c r="I11" s="51">
        <v>0.83</v>
      </c>
      <c r="J11" s="51">
        <v>0</v>
      </c>
      <c r="K11" s="51">
        <v>0</v>
      </c>
      <c r="L11" s="63">
        <f>I11</f>
        <v>0.83</v>
      </c>
      <c r="M11" s="63"/>
      <c r="N11" s="63">
        <f>L11</f>
        <v>0.83</v>
      </c>
      <c r="O11" s="57" t="s">
        <v>76</v>
      </c>
    </row>
    <row r="12" spans="2:17" ht="15" x14ac:dyDescent="0.25">
      <c r="B12" s="49">
        <v>2</v>
      </c>
      <c r="C12" s="50" t="s">
        <v>42</v>
      </c>
      <c r="D12" s="51">
        <v>8.36</v>
      </c>
      <c r="E12" s="51">
        <v>8.36</v>
      </c>
      <c r="F12" s="51">
        <v>8.36</v>
      </c>
      <c r="G12" s="51">
        <v>8.36</v>
      </c>
      <c r="H12" s="51">
        <v>8.36</v>
      </c>
      <c r="I12" s="51">
        <v>8.36</v>
      </c>
      <c r="J12" s="51">
        <v>8.36</v>
      </c>
      <c r="K12" s="51">
        <v>8.36</v>
      </c>
      <c r="L12" s="63">
        <f>D12</f>
        <v>8.36</v>
      </c>
      <c r="M12" s="64">
        <f>L12</f>
        <v>8.36</v>
      </c>
      <c r="N12" s="63"/>
    </row>
    <row r="13" spans="2:17" ht="15" x14ac:dyDescent="0.25">
      <c r="B13" s="49">
        <v>3</v>
      </c>
      <c r="C13" s="50" t="s">
        <v>43</v>
      </c>
      <c r="D13" s="51">
        <v>9.66</v>
      </c>
      <c r="E13" s="51">
        <v>9.66</v>
      </c>
      <c r="F13" s="51">
        <v>0</v>
      </c>
      <c r="G13" s="51">
        <v>0</v>
      </c>
      <c r="H13" s="54">
        <v>9.66</v>
      </c>
      <c r="I13" s="54">
        <v>9.66</v>
      </c>
      <c r="J13" s="54">
        <v>0</v>
      </c>
      <c r="K13" s="54">
        <v>0</v>
      </c>
      <c r="L13" s="63">
        <f>H13</f>
        <v>9.66</v>
      </c>
      <c r="M13" s="64"/>
      <c r="N13" s="63">
        <f>L13</f>
        <v>9.66</v>
      </c>
      <c r="O13" s="57" t="s">
        <v>76</v>
      </c>
    </row>
    <row r="14" spans="2:17" ht="15.75" thickBot="1" x14ac:dyDescent="0.3">
      <c r="B14" s="49">
        <v>4</v>
      </c>
      <c r="C14" s="50" t="s">
        <v>44</v>
      </c>
      <c r="D14" s="51">
        <v>6.71</v>
      </c>
      <c r="E14" s="51">
        <v>6.71</v>
      </c>
      <c r="F14" s="51">
        <v>6.71</v>
      </c>
      <c r="G14" s="54">
        <v>6.71</v>
      </c>
      <c r="H14" s="54">
        <v>0</v>
      </c>
      <c r="I14" s="54">
        <v>0</v>
      </c>
      <c r="J14" s="54">
        <v>0</v>
      </c>
      <c r="K14" s="54">
        <v>0</v>
      </c>
      <c r="L14" s="63">
        <f>D14</f>
        <v>6.71</v>
      </c>
      <c r="M14" s="64">
        <f>E14</f>
        <v>6.71</v>
      </c>
      <c r="N14" s="63"/>
    </row>
    <row r="15" spans="2:17" ht="15.75" thickTop="1" x14ac:dyDescent="0.25">
      <c r="B15" s="49">
        <v>5</v>
      </c>
      <c r="C15" s="50" t="s">
        <v>45</v>
      </c>
      <c r="D15" s="41">
        <v>36.29</v>
      </c>
      <c r="E15" s="41">
        <v>36.29</v>
      </c>
      <c r="F15" s="41">
        <v>0</v>
      </c>
      <c r="G15" s="41">
        <v>0</v>
      </c>
      <c r="H15" s="61">
        <v>36.29</v>
      </c>
      <c r="I15" s="61">
        <v>36.29</v>
      </c>
      <c r="J15" s="61">
        <v>0</v>
      </c>
      <c r="K15" s="61">
        <v>0</v>
      </c>
      <c r="L15" s="63">
        <f>D15</f>
        <v>36.29</v>
      </c>
      <c r="M15" s="64"/>
      <c r="N15" s="63">
        <f>L15</f>
        <v>36.29</v>
      </c>
      <c r="O15" s="57" t="s">
        <v>76</v>
      </c>
    </row>
    <row r="16" spans="2:17" ht="15" x14ac:dyDescent="0.25">
      <c r="B16" s="49">
        <v>6</v>
      </c>
      <c r="C16" s="50" t="s">
        <v>46</v>
      </c>
      <c r="D16" s="43">
        <v>17.190000000000001</v>
      </c>
      <c r="E16" s="43">
        <v>17.190000000000001</v>
      </c>
      <c r="F16" s="43">
        <v>0</v>
      </c>
      <c r="G16" s="43">
        <v>0</v>
      </c>
      <c r="H16" s="43">
        <v>17.190000000000001</v>
      </c>
      <c r="I16" s="43">
        <v>17.190000000000001</v>
      </c>
      <c r="J16" s="43">
        <v>0</v>
      </c>
      <c r="K16" s="43">
        <v>0</v>
      </c>
      <c r="L16" s="63">
        <f>D16</f>
        <v>17.190000000000001</v>
      </c>
      <c r="M16" s="64"/>
      <c r="N16" s="63"/>
    </row>
    <row r="17" spans="2:15" ht="15" x14ac:dyDescent="0.25">
      <c r="B17" s="49">
        <v>7</v>
      </c>
      <c r="C17" s="50" t="s">
        <v>47</v>
      </c>
      <c r="D17" s="41">
        <v>1.59</v>
      </c>
      <c r="E17" s="41">
        <v>1.59</v>
      </c>
      <c r="F17" s="41">
        <v>1.59</v>
      </c>
      <c r="G17" s="41">
        <v>1.59</v>
      </c>
      <c r="H17" s="41">
        <v>1.59</v>
      </c>
      <c r="I17" s="41">
        <v>1.59</v>
      </c>
      <c r="J17" s="41">
        <v>1.59</v>
      </c>
      <c r="K17" s="41">
        <v>1.59</v>
      </c>
      <c r="L17" s="63">
        <f>D17</f>
        <v>1.59</v>
      </c>
      <c r="M17" s="64">
        <f>E17</f>
        <v>1.59</v>
      </c>
      <c r="N17" s="63"/>
    </row>
    <row r="18" spans="2:15" ht="15" x14ac:dyDescent="0.25">
      <c r="B18" s="49">
        <v>8</v>
      </c>
      <c r="C18" s="50" t="s">
        <v>48</v>
      </c>
      <c r="D18" s="51"/>
      <c r="E18" s="51"/>
      <c r="F18" s="51"/>
      <c r="G18" s="54"/>
      <c r="H18" s="54"/>
      <c r="I18" s="54"/>
      <c r="J18" s="54"/>
      <c r="K18" s="54"/>
      <c r="L18" s="65"/>
      <c r="M18" s="65"/>
      <c r="N18" s="63"/>
      <c r="O18" s="57"/>
    </row>
    <row r="19" spans="2:15" ht="15" x14ac:dyDescent="0.25">
      <c r="B19" s="22"/>
      <c r="C19" s="22"/>
      <c r="D19" s="22"/>
      <c r="E19" s="22"/>
      <c r="F19" s="22"/>
      <c r="G19" s="22"/>
      <c r="H19" s="55"/>
      <c r="I19" s="55"/>
      <c r="J19" s="55"/>
      <c r="K19" s="55"/>
      <c r="L19" s="63"/>
      <c r="M19" s="64"/>
      <c r="N19" s="63"/>
    </row>
    <row r="20" spans="2:15" ht="15" x14ac:dyDescent="0.25">
      <c r="B20" s="49">
        <v>9</v>
      </c>
      <c r="C20" s="50" t="s">
        <v>49</v>
      </c>
      <c r="D20" s="41"/>
      <c r="E20" s="41"/>
      <c r="F20" s="41"/>
      <c r="G20" s="41"/>
      <c r="H20" s="43"/>
      <c r="I20" s="43"/>
      <c r="J20" s="43"/>
      <c r="K20" s="43"/>
      <c r="L20" s="63"/>
      <c r="M20" s="66"/>
      <c r="N20" s="63"/>
      <c r="O20" s="57"/>
    </row>
    <row r="21" spans="2:15" ht="15" x14ac:dyDescent="0.25">
      <c r="B21" s="49">
        <v>10</v>
      </c>
      <c r="C21" s="50" t="s">
        <v>50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63"/>
      <c r="M21" s="66"/>
      <c r="N21" s="63"/>
      <c r="O21" s="57"/>
    </row>
    <row r="22" spans="2:15" x14ac:dyDescent="0.3">
      <c r="B22" s="49">
        <v>11</v>
      </c>
      <c r="C22" s="50" t="s">
        <v>51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63"/>
      <c r="M22" s="66"/>
      <c r="N22" s="63"/>
      <c r="O22" s="57"/>
    </row>
    <row r="23" spans="2:15" x14ac:dyDescent="0.3">
      <c r="B23" s="49">
        <v>12</v>
      </c>
      <c r="C23" s="50" t="s">
        <v>52</v>
      </c>
      <c r="D23" s="41">
        <v>1197.1600000000001</v>
      </c>
      <c r="E23" s="41">
        <v>1197.1600000000001</v>
      </c>
      <c r="F23" s="41">
        <v>1197.1600000000001</v>
      </c>
      <c r="G23" s="41">
        <v>1197.1600000000001</v>
      </c>
      <c r="H23" s="43">
        <v>0</v>
      </c>
      <c r="I23" s="43">
        <v>0</v>
      </c>
      <c r="J23" s="43">
        <v>0</v>
      </c>
      <c r="K23" s="43">
        <v>0</v>
      </c>
      <c r="L23" s="63"/>
      <c r="M23" s="64">
        <f>E23</f>
        <v>1197.1600000000001</v>
      </c>
      <c r="N23" s="63"/>
      <c r="O23" s="57" t="s">
        <v>71</v>
      </c>
    </row>
    <row r="24" spans="2:15" x14ac:dyDescent="0.3">
      <c r="B24" s="49">
        <v>13</v>
      </c>
      <c r="C24" s="50" t="s">
        <v>53</v>
      </c>
      <c r="D24" s="51">
        <v>12.88</v>
      </c>
      <c r="E24" s="51">
        <v>12.88</v>
      </c>
      <c r="F24" s="51">
        <v>12.88</v>
      </c>
      <c r="G24" s="54">
        <v>12.88</v>
      </c>
      <c r="H24" s="54">
        <v>0</v>
      </c>
      <c r="I24" s="54">
        <v>0</v>
      </c>
      <c r="J24" s="54">
        <v>0</v>
      </c>
      <c r="K24" s="54">
        <v>12.88</v>
      </c>
      <c r="L24" s="63"/>
      <c r="M24" s="64" t="s">
        <v>82</v>
      </c>
      <c r="N24" s="63"/>
      <c r="O24" s="79" t="s">
        <v>77</v>
      </c>
    </row>
    <row r="25" spans="2:15" x14ac:dyDescent="0.3">
      <c r="B25" s="49">
        <v>14</v>
      </c>
      <c r="C25" s="50" t="s">
        <v>54</v>
      </c>
      <c r="D25" s="51">
        <v>17.989999999999998</v>
      </c>
      <c r="E25" s="51">
        <v>17.989999999999998</v>
      </c>
      <c r="F25" s="51">
        <v>17.989999999999998</v>
      </c>
      <c r="G25" s="54">
        <v>17.989999999999998</v>
      </c>
      <c r="H25" s="54">
        <v>0</v>
      </c>
      <c r="I25" s="54">
        <v>0</v>
      </c>
      <c r="J25" s="54">
        <v>0</v>
      </c>
      <c r="K25" s="54">
        <v>17.989999999999998</v>
      </c>
      <c r="L25" s="63"/>
      <c r="M25" s="64" t="s">
        <v>81</v>
      </c>
      <c r="N25" s="63"/>
      <c r="O25" s="79"/>
    </row>
    <row r="26" spans="2:15" x14ac:dyDescent="0.3">
      <c r="B26" s="49">
        <v>15</v>
      </c>
      <c r="C26" s="50" t="s">
        <v>55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63"/>
      <c r="M26" s="64"/>
      <c r="N26" s="63"/>
      <c r="O26" s="57"/>
    </row>
    <row r="27" spans="2:15" x14ac:dyDescent="0.3">
      <c r="B27" s="49">
        <v>16</v>
      </c>
      <c r="C27" s="50" t="s">
        <v>56</v>
      </c>
      <c r="D27" s="71" t="s">
        <v>57</v>
      </c>
      <c r="E27" s="71"/>
      <c r="F27" s="22"/>
      <c r="G27" s="22"/>
      <c r="H27" s="22"/>
      <c r="I27" s="22"/>
      <c r="J27" s="22"/>
      <c r="K27" s="22"/>
      <c r="L27" s="63"/>
      <c r="M27" s="64" t="str">
        <f>D27</f>
        <v>$0.22/m</v>
      </c>
      <c r="N27" s="63"/>
      <c r="O27" s="57" t="s">
        <v>74</v>
      </c>
    </row>
    <row r="28" spans="2:15" x14ac:dyDescent="0.3">
      <c r="B28" s="49">
        <v>17</v>
      </c>
      <c r="C28" s="50" t="s">
        <v>58</v>
      </c>
      <c r="D28" s="71" t="s">
        <v>59</v>
      </c>
      <c r="E28" s="71"/>
      <c r="F28" s="22"/>
      <c r="G28" s="22"/>
      <c r="H28" s="22"/>
      <c r="I28" s="22"/>
      <c r="J28" s="22"/>
      <c r="K28" s="22"/>
      <c r="L28" s="63"/>
      <c r="M28" s="64" t="str">
        <f>D28</f>
        <v>$0.37/m</v>
      </c>
      <c r="N28" s="63"/>
      <c r="O28" s="57" t="s">
        <v>74</v>
      </c>
    </row>
    <row r="29" spans="2:15" x14ac:dyDescent="0.3">
      <c r="B29" s="49">
        <v>18</v>
      </c>
      <c r="C29" s="50" t="s">
        <v>60</v>
      </c>
      <c r="D29" s="22"/>
      <c r="E29" s="22"/>
      <c r="F29" s="22"/>
      <c r="G29" s="22"/>
      <c r="H29" s="22"/>
      <c r="I29" s="22"/>
      <c r="J29" s="22"/>
      <c r="K29" s="22"/>
      <c r="L29" s="63"/>
      <c r="M29" s="63"/>
      <c r="N29" s="63"/>
    </row>
    <row r="30" spans="2:15" x14ac:dyDescent="0.3">
      <c r="B30" s="49">
        <v>19</v>
      </c>
      <c r="C30" s="49" t="s">
        <v>61</v>
      </c>
      <c r="D30" s="22"/>
      <c r="E30" s="22"/>
      <c r="F30" s="22"/>
      <c r="G30" s="22"/>
      <c r="H30" s="22"/>
      <c r="I30" s="22"/>
      <c r="J30" s="22"/>
      <c r="K30" s="22"/>
      <c r="L30" s="63"/>
      <c r="M30" s="63"/>
      <c r="N30" s="63"/>
    </row>
    <row r="31" spans="2:15" x14ac:dyDescent="0.3">
      <c r="B31" s="49">
        <v>20</v>
      </c>
      <c r="C31" s="49" t="s">
        <v>62</v>
      </c>
      <c r="D31" s="41">
        <v>31.68</v>
      </c>
      <c r="E31" s="41">
        <v>31.68</v>
      </c>
      <c r="F31" s="41">
        <v>31.68</v>
      </c>
      <c r="G31" s="41">
        <v>31.68</v>
      </c>
      <c r="H31" s="41">
        <v>31.68</v>
      </c>
      <c r="I31" s="41">
        <v>31.68</v>
      </c>
      <c r="J31" s="41">
        <v>31.68</v>
      </c>
      <c r="K31" s="41">
        <v>31.68</v>
      </c>
      <c r="L31" s="63"/>
      <c r="M31" s="63">
        <f>E31</f>
        <v>31.68</v>
      </c>
      <c r="N31" s="63"/>
    </row>
    <row r="32" spans="2:15" x14ac:dyDescent="0.3">
      <c r="B32" s="49">
        <v>21</v>
      </c>
      <c r="C32" s="49" t="s">
        <v>63</v>
      </c>
      <c r="D32" s="51">
        <v>0</v>
      </c>
      <c r="E32" s="51">
        <v>79.2</v>
      </c>
      <c r="F32" s="51">
        <v>0</v>
      </c>
      <c r="G32" s="51">
        <v>79.2</v>
      </c>
      <c r="H32" s="51">
        <v>0</v>
      </c>
      <c r="I32" s="51">
        <v>79.2</v>
      </c>
      <c r="J32" s="51">
        <v>0</v>
      </c>
      <c r="K32" s="51">
        <v>79.2</v>
      </c>
      <c r="L32" s="63"/>
      <c r="M32" s="63">
        <f t="shared" ref="M32:M35" si="0">E32</f>
        <v>79.2</v>
      </c>
      <c r="N32" s="63"/>
      <c r="O32" s="57" t="s">
        <v>88</v>
      </c>
    </row>
    <row r="33" spans="2:15" x14ac:dyDescent="0.3">
      <c r="B33" s="49">
        <v>22</v>
      </c>
      <c r="C33" s="49" t="s">
        <v>64</v>
      </c>
      <c r="D33" s="41">
        <v>118.79</v>
      </c>
      <c r="E33" s="41">
        <v>118.79</v>
      </c>
      <c r="F33" s="41">
        <v>118.79</v>
      </c>
      <c r="G33" s="41">
        <v>118.79</v>
      </c>
      <c r="H33" s="41">
        <v>118.79</v>
      </c>
      <c r="I33" s="41">
        <v>118.79</v>
      </c>
      <c r="J33" s="41">
        <v>118.79</v>
      </c>
      <c r="K33" s="41">
        <v>118.79</v>
      </c>
      <c r="L33" s="63"/>
      <c r="M33" s="63">
        <f t="shared" si="0"/>
        <v>118.79</v>
      </c>
      <c r="N33" s="63"/>
    </row>
    <row r="34" spans="2:15" x14ac:dyDescent="0.3">
      <c r="B34" s="49">
        <v>23</v>
      </c>
      <c r="C34" s="49" t="s">
        <v>65</v>
      </c>
      <c r="D34" s="41">
        <v>87.11</v>
      </c>
      <c r="E34" s="41">
        <v>87.11</v>
      </c>
      <c r="F34" s="41">
        <v>87.11</v>
      </c>
      <c r="G34" s="41">
        <v>87.11</v>
      </c>
      <c r="H34" s="41">
        <v>87.11</v>
      </c>
      <c r="I34" s="41">
        <v>87.11</v>
      </c>
      <c r="J34" s="41">
        <v>87.11</v>
      </c>
      <c r="K34" s="41">
        <v>87.11</v>
      </c>
      <c r="L34" s="63"/>
      <c r="M34" s="63">
        <f t="shared" si="0"/>
        <v>87.11</v>
      </c>
      <c r="N34" s="63"/>
    </row>
    <row r="35" spans="2:15" x14ac:dyDescent="0.3">
      <c r="B35" s="49">
        <v>24</v>
      </c>
      <c r="C35" s="49" t="s">
        <v>66</v>
      </c>
      <c r="D35" s="41">
        <v>0</v>
      </c>
      <c r="E35" s="41">
        <v>237.59</v>
      </c>
      <c r="F35" s="41">
        <v>0</v>
      </c>
      <c r="G35" s="41">
        <v>237.59</v>
      </c>
      <c r="H35" s="41">
        <v>0</v>
      </c>
      <c r="I35" s="41">
        <v>237.59</v>
      </c>
      <c r="J35" s="41">
        <v>0</v>
      </c>
      <c r="K35" s="41">
        <v>237.59</v>
      </c>
      <c r="L35" s="63"/>
      <c r="M35" s="63">
        <f t="shared" si="0"/>
        <v>237.59</v>
      </c>
      <c r="N35" s="63"/>
    </row>
    <row r="36" spans="2:15" x14ac:dyDescent="0.3">
      <c r="B36" s="49">
        <v>25</v>
      </c>
      <c r="C36" s="50" t="s">
        <v>67</v>
      </c>
      <c r="D36" s="49"/>
      <c r="E36" s="62">
        <v>186.12</v>
      </c>
      <c r="F36" s="49"/>
      <c r="G36" s="62">
        <v>186.12</v>
      </c>
      <c r="H36" s="49"/>
      <c r="I36" s="62">
        <v>186.12</v>
      </c>
      <c r="J36" s="49"/>
      <c r="K36" s="62">
        <v>186.12</v>
      </c>
      <c r="L36" s="63">
        <v>186.12</v>
      </c>
      <c r="M36" s="63">
        <v>186.12</v>
      </c>
      <c r="N36" s="63"/>
      <c r="O36" s="57" t="s">
        <v>89</v>
      </c>
    </row>
    <row r="37" spans="2:15" x14ac:dyDescent="0.3">
      <c r="B37" s="49"/>
      <c r="C37" s="50"/>
      <c r="D37" s="42"/>
      <c r="E37" s="42"/>
      <c r="F37" s="42"/>
      <c r="G37" s="42"/>
      <c r="H37" s="42"/>
      <c r="I37" s="42"/>
      <c r="J37" s="42"/>
      <c r="K37" s="42"/>
      <c r="L37" s="53"/>
      <c r="M37" s="53"/>
      <c r="N37" s="53"/>
    </row>
    <row r="39" spans="2:15" x14ac:dyDescent="0.3">
      <c r="B39" t="s">
        <v>70</v>
      </c>
    </row>
  </sheetData>
  <mergeCells count="14">
    <mergeCell ref="D28:E28"/>
    <mergeCell ref="D7:E7"/>
    <mergeCell ref="F7:G7"/>
    <mergeCell ref="H7:I7"/>
    <mergeCell ref="J7:K7"/>
    <mergeCell ref="O24:O25"/>
    <mergeCell ref="D27:E27"/>
    <mergeCell ref="B3:H3"/>
    <mergeCell ref="D5:G5"/>
    <mergeCell ref="H5:K5"/>
    <mergeCell ref="L5:N5"/>
    <mergeCell ref="D6:G6"/>
    <mergeCell ref="H6:K6"/>
    <mergeCell ref="L6:N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Réponses de l'expert Paul L. Chernick du ROEÉ à la question 1.1 de la Régie</Sujet>
    <Confidentiel xmlns="a091097b-8ae3-4832-a2b2-51f9a78aeacd">3</Confidentiel>
    <Projet xmlns="a091097b-8ae3-4832-a2b2-51f9a78aeacd">997</Projet>
    <Provenance xmlns="a091097b-8ae3-4832-a2b2-51f9a78aeacd">2</Provenance>
    <Hidden_UploadedAt xmlns="a091097b-8ae3-4832-a2b2-51f9a78aeacd">2023-04-17T18:00:01+00:00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124</Déposant>
    <Sous-catégorie xmlns="a091097b-8ae3-4832-a2b2-51f9a78aeacd" xsi:nil="true"/>
    <Copie_x0020_papier_x0020_reçue xmlns="a091097b-8ae3-4832-a2b2-51f9a78aeacd">true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719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2023-04-17T18:00:01+00:00</Hidden_ApprovedAt>
    <Cote_x0020_de_x0020_piéce xmlns="a091097b-8ae3-4832-a2b2-51f9a78aeacd">C-ROEÉ-0090</Cote_x0020_de_x0020_piéce>
    <Diffusable_x0020_sur_x0020_le_x0020_Web xmlns="a091097b-8ae3-4832-a2b2-51f9a78aeacd">true</Diffusable_x0020_sur_x0020_le_x0020_Web>
    <Date_x0020_de_x0020_réception_x0020_copie_x0020_papier xmlns="a091097b-8ae3-4832-a2b2-51f9a78aeacd">2017-04-10T04:00:00+00:00</Date_x0020_de_x0020_réception_x0020_copie_x0020_papier>
    <Ne_x0020_pas_x0020_envoyer_x0020_d_x0027_alerte xmlns="a091097b-8ae3-4832-a2b2-51f9a78aeacd">true</Ne_x0020_pas_x0020_envoyer_x0020_d_x0027_alerte>
    <_dlc_DocId xmlns="a84ed267-86d5-4fa1-a3cb-2fed497fe84f">W2HFWTQUJJY6-787750937-1102</_dlc_DocId>
    <_dlc_DocIdUrl xmlns="a84ed267-86d5-4fa1-a3cb-2fed497fe84f">
      <Url>http://s10mtlweb:8081/997/_layouts/15/DocIdRedir.aspx?ID=W2HFWTQUJJY6-787750937-1102</Url>
      <Description>W2HFWTQUJJY6-787750937-1102</Description>
    </_dlc_DocIdUrl>
  </documentManagement>
</p:properties>
</file>

<file path=customXml/itemProps1.xml><?xml version="1.0" encoding="utf-8"?>
<ds:datastoreItem xmlns:ds="http://schemas.openxmlformats.org/officeDocument/2006/customXml" ds:itemID="{6B88029D-15E7-4576-9E30-7271C326BD6D}"/>
</file>

<file path=customXml/itemProps2.xml><?xml version="1.0" encoding="utf-8"?>
<ds:datastoreItem xmlns:ds="http://schemas.openxmlformats.org/officeDocument/2006/customXml" ds:itemID="{0E1F4378-02A8-4FCD-B565-BF4176C61CAC}"/>
</file>

<file path=customXml/itemProps3.xml><?xml version="1.0" encoding="utf-8"?>
<ds:datastoreItem xmlns:ds="http://schemas.openxmlformats.org/officeDocument/2006/customXml" ds:itemID="{FE441BEC-33AB-4E11-9720-AC81B0C50A60}"/>
</file>

<file path=customXml/itemProps4.xml><?xml version="1.0" encoding="utf-8"?>
<ds:datastoreItem xmlns:ds="http://schemas.openxmlformats.org/officeDocument/2006/customXml" ds:itemID="{44AD1982-99AE-40CA-A68C-F4E7EB177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Réponses de l'expert Paul L. Chernick du ROEÉ à la question 1.1 de la Régie</dc:subject>
  <dc:creator>Paul Chernick</dc:creator>
  <cp:lastModifiedBy>Franklin</cp:lastModifiedBy>
  <dcterms:created xsi:type="dcterms:W3CDTF">2017-03-31T20:35:51Z</dcterms:created>
  <dcterms:modified xsi:type="dcterms:W3CDTF">2017-04-03T17:18:54Z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2747900</vt:r8>
  </property>
  <property fmtid="{D5CDD505-2E9C-101B-9397-08002B2CF9AE}" pid="5" name="_dlc_DocIdItemGuid">
    <vt:lpwstr>fb2911f5-fe4e-4b8f-81e0-35b480686eef</vt:lpwstr>
  </property>
</Properties>
</file>