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32760" yWindow="32760" windowWidth="19200" windowHeight="6885"/>
  </bookViews>
  <sheets>
    <sheet name="Sommaire" sheetId="1" r:id="rId1"/>
    <sheet name="Identification" sheetId="7" r:id="rId2"/>
    <sheet name="Répartition" sheetId="2" r:id="rId3"/>
    <sheet name="Justification" sheetId="6" r:id="rId4"/>
  </sheets>
  <definedNames>
    <definedName name="_xlnm.Print_Titles" localSheetId="0">Sommaire!$2:$5</definedName>
    <definedName name="_xlnm.Print_Area" localSheetId="3">Justification!$A$1:$E$40</definedName>
    <definedName name="_xlnm.Print_Area" localSheetId="2">Répartition!$A$1:$L$30</definedName>
    <definedName name="_xlnm.Print_Area" localSheetId="0">Sommaire!$A:$C</definedName>
  </definedNames>
  <calcPr calcId="152511"/>
</workbook>
</file>

<file path=xl/calcChain.xml><?xml version="1.0" encoding="utf-8"?>
<calcChain xmlns="http://schemas.openxmlformats.org/spreadsheetml/2006/main">
  <c r="L9" i="2" l="1"/>
  <c r="K9" i="2"/>
  <c r="L8" i="2"/>
  <c r="K8" i="2"/>
  <c r="K25" i="2"/>
  <c r="K26" i="2" s="1"/>
  <c r="K30" i="2" s="1"/>
  <c r="C15" i="1" s="1"/>
  <c r="L25" i="2"/>
  <c r="B15" i="1" s="1"/>
  <c r="B4" i="6"/>
  <c r="B5" i="6"/>
  <c r="F8" i="2"/>
  <c r="D25" i="2"/>
  <c r="B5" i="2"/>
  <c r="J9" i="2"/>
  <c r="J26" i="2" s="1"/>
  <c r="J30" i="2" s="1"/>
  <c r="I9" i="2"/>
  <c r="H9" i="2"/>
  <c r="G9" i="2"/>
  <c r="F9" i="2"/>
  <c r="F26" i="2"/>
  <c r="F30" i="2"/>
  <c r="E9" i="2"/>
  <c r="D9" i="2"/>
  <c r="D26" i="2" s="1"/>
  <c r="D30" i="2" s="1"/>
  <c r="C9" i="2"/>
  <c r="B9" i="2"/>
  <c r="J8" i="2"/>
  <c r="I8" i="2"/>
  <c r="H8" i="2"/>
  <c r="G8" i="2"/>
  <c r="E8" i="2"/>
  <c r="D8" i="2"/>
  <c r="C8" i="2"/>
  <c r="B8" i="2"/>
  <c r="B6" i="2"/>
  <c r="B5" i="1"/>
  <c r="B4" i="1"/>
  <c r="G25" i="2"/>
  <c r="G26" i="2"/>
  <c r="G30" i="2"/>
  <c r="C25" i="2"/>
  <c r="C26" i="2" s="1"/>
  <c r="C30" i="2" s="1"/>
  <c r="E25" i="2"/>
  <c r="B11" i="1" s="1"/>
  <c r="F25" i="2"/>
  <c r="H25" i="2"/>
  <c r="H26" i="2"/>
  <c r="H30" i="2"/>
  <c r="I25" i="2"/>
  <c r="B13" i="1" s="1"/>
  <c r="I26" i="2"/>
  <c r="I30" i="2" s="1"/>
  <c r="C13" i="1" s="1"/>
  <c r="J25" i="2"/>
  <c r="B25" i="2"/>
  <c r="B26" i="2" s="1"/>
  <c r="B30" i="2" s="1"/>
  <c r="L26" i="2"/>
  <c r="L30" i="2"/>
  <c r="E26" i="2"/>
  <c r="E30" i="2"/>
  <c r="C11" i="1" s="1"/>
  <c r="C9" i="1" l="1"/>
  <c r="C17" i="1" s="1"/>
  <c r="C21" i="1"/>
  <c r="C27" i="1" s="1"/>
  <c r="C31" i="1" s="1"/>
  <c r="B9" i="1"/>
  <c r="B17" i="1" s="1"/>
</calcChain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<sst xmlns="http://schemas.openxmlformats.org/spreadsheetml/2006/main" count="107" uniqueCount="79">
  <si>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</si>
  <si>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</si>
  <si>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</si>
  <si>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</si>
  <si>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</si>
  <si>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</si>
  <si>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</si>
  <si>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</si>
  <si>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</si>
  <si>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</si>
  <si>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</si>
  <si>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</si>
  <si>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</si>
  <si>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</si>
  <si>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</si>
  <si>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</si>
  <si>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</si>
  <si>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</si>
  <si>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</si>
  <si>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</si>
  <si>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</si>
  <si>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</si>
  <si>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</si>
  <si>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</si>
  <si>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</si>
  <si>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</si>
  <si>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</si>
  <si>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</si>
  <si>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</si>
  <si>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</si>
  <si>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</si>
  <si>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</si>
  <si>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</si>
  <si>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</si>
  <si>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</si>
  <si>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</si>
  <si>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</si>
  <si>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</si>
  <si>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</si>
  <si>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</si>
  <si>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</si>
  <si>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</si>
  <si>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</si>
  <si>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</si>
  <si>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</si>
  <si>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</si>
  <si>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</si>
  <si>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</si>
  <si>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</si>
  <si>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</si>
  <si>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</si>
  <si>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</si>
  <si>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</si>
  <si>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</si>
  <si>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</si>
  <si>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</si>
  <si>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</si>
  <si>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</si>
  <si>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</si>
  <si>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</si>
  <si>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</si>
  <si>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</si>
  <si>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</si>
  <si>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</si>
  <si>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</si>
  <si>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</si>
  <si>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</si>
  <si>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</si>
  <si>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</si>
  <si>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</si>
  <si>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</si>
  <si>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</si>
  <si>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</si>
  <si>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</si>
  <si>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</si>
  <si>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</si>
  <si>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</si>
  <si>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</si>
  <si>
    <t>R-4041-2018 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</si>
</sst>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&quot;$&quot;* #,##0.00_);_(&quot;$&quot;* \(#,##0.00\);_(&quot;$&quot;* &quot;-&quot;??_);_(@_)"/>
    <numFmt numFmtId="166" formatCode="#,##0.0\ _$"/>
    <numFmt numFmtId="167" formatCode="_ * #,##0_)\ &quot;$&quot;_ ;_ * \(#,##0\)\ &quot;$&quot;_ ;_ * &quot;-&quot;??_)\ &quot;$&quot;_ ;_ @_ "/>
  </numFmts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theme="0" tint="-0.24994659260841701"/>
        <bgColor indexed="65"/>
      </patternFill>
    </fill>
  </fills>
  <borders count="8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29" fillId="0" borderId="0" xfId="0" applyFont="1" applyAlignment="1" applyProtection="1">
      <alignment horizontal="right"/>
    </xf>
    <xf numFmtId="0" fontId="0" fillId="0" borderId="0" xfId="0" applyAlignment="1" applyProtection="1"/>
    <xf numFmtId="0" fontId="0" fillId="2" borderId="0" xfId="0" applyFill="1" applyProtection="1"/>
    <xf numFmtId="0" fontId="0" fillId="2" borderId="0" xfId="0" applyFill="1"/>
    <xf numFmtId="0" fontId="3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0" fillId="2" borderId="0" xfId="0" applyFill="1" applyBorder="1" applyAlignment="1"/>
    <xf numFmtId="0" fontId="6" fillId="2" borderId="3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8" fillId="2" borderId="4" xfId="0" applyFont="1" applyFill="1" applyBorder="1" applyAlignment="1" applyProtection="1">
      <alignment horizontal="left" vertical="center" wrapText="1" indent="1"/>
    </xf>
    <xf numFmtId="2" fontId="9" fillId="2" borderId="5" xfId="0" applyNumberFormat="1" applyFont="1" applyFill="1" applyBorder="1" applyAlignment="1" applyProtection="1">
      <alignment horizontal="left" wrapText="1"/>
    </xf>
    <xf numFmtId="2" fontId="9" fillId="2" borderId="6" xfId="0" applyNumberFormat="1" applyFont="1" applyFill="1" applyBorder="1" applyAlignment="1" applyProtection="1">
      <alignment horizontal="left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left" vertical="center" wrapText="1" indent="1"/>
    </xf>
    <xf numFmtId="0" fontId="8" fillId="2" borderId="9" xfId="0" applyFont="1" applyFill="1" applyBorder="1" applyAlignment="1" applyProtection="1">
      <alignment horizontal="left" vertical="center" wrapText="1" indent="1"/>
    </xf>
    <xf numFmtId="0" fontId="8" fillId="2" borderId="10" xfId="0" applyFont="1" applyFill="1" applyBorder="1" applyAlignment="1" applyProtection="1">
      <alignment horizontal="left" vertical="center" wrapText="1" indent="1"/>
    </xf>
    <xf numFmtId="0" fontId="8" fillId="2" borderId="0" xfId="0" applyFont="1" applyFill="1" applyBorder="1" applyAlignment="1" applyProtection="1">
      <alignment horizontal="left" vertical="center" wrapText="1" indent="1"/>
    </xf>
    <xf numFmtId="2" fontId="9" fillId="2" borderId="11" xfId="0" applyNumberFormat="1" applyFont="1" applyFill="1" applyBorder="1" applyAlignment="1" applyProtection="1">
      <alignment horizontal="left" wrapText="1"/>
    </xf>
    <xf numFmtId="165" fontId="13" fillId="3" borderId="12" xfId="0" applyNumberFormat="1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horizontal="right" vertical="center" wrapText="1" indent="1"/>
    </xf>
    <xf numFmtId="0" fontId="16" fillId="2" borderId="0" xfId="0" applyFont="1" applyFill="1" applyBorder="1" applyAlignment="1" applyProtection="1">
      <alignment horizontal="right" vertical="center" wrapText="1" indent="1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2" fontId="9" fillId="2" borderId="13" xfId="0" applyNumberFormat="1" applyFont="1" applyFill="1" applyBorder="1" applyAlignment="1" applyProtection="1">
      <alignment horizontal="left" wrapText="1"/>
    </xf>
    <xf numFmtId="0" fontId="18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left" vertical="center"/>
    </xf>
    <xf numFmtId="165" fontId="8" fillId="4" borderId="12" xfId="0" applyNumberFormat="1" applyFont="1" applyFill="1" applyBorder="1" applyAlignment="1" applyProtection="1">
      <alignment vertical="center" wrapText="1"/>
    </xf>
    <xf numFmtId="0" fontId="16" fillId="0" borderId="0" xfId="0" applyFont="1" applyAlignment="1" applyProtection="1"/>
    <xf numFmtId="0" fontId="3" fillId="2" borderId="14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20" fontId="8" fillId="4" borderId="0" xfId="0" applyNumberFormat="1" applyFont="1" applyFill="1" applyBorder="1" applyAlignment="1" applyProtection="1">
      <alignment horizontal="left" vertical="center"/>
    </xf>
    <xf numFmtId="166" fontId="12" fillId="3" borderId="17" xfId="0" applyNumberFormat="1" applyFont="1" applyFill="1" applyBorder="1" applyAlignment="1" applyProtection="1">
      <alignment horizontal="right" vertical="center" wrapText="1" indent="4"/>
    </xf>
    <xf numFmtId="165" fontId="8" fillId="4" borderId="12" xfId="0" applyNumberFormat="1" applyFont="1" applyFill="1" applyBorder="1" applyAlignment="1" applyProtection="1">
      <alignment vertical="center" wrapText="1"/>
      <protection locked="0"/>
    </xf>
    <xf numFmtId="0" fontId="10" fillId="3" borderId="18" xfId="0" applyFont="1" applyFill="1" applyBorder="1" applyAlignment="1" applyProtection="1">
      <alignment horizontal="left" vertical="center"/>
    </xf>
    <xf numFmtId="165" fontId="13" fillId="3" borderId="12" xfId="0" applyNumberFormat="1" applyFont="1" applyFill="1" applyBorder="1" applyAlignment="1" applyProtection="1">
      <alignment vertical="center"/>
    </xf>
    <xf numFmtId="0" fontId="0" fillId="0" borderId="0" xfId="0" applyFont="1"/>
    <xf numFmtId="0" fontId="5" fillId="5" borderId="19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5" fillId="0" borderId="0" xfId="0" applyFont="1" applyFill="1"/>
    <xf numFmtId="0" fontId="24" fillId="0" borderId="0" xfId="0" applyFont="1" applyFill="1"/>
    <xf numFmtId="0" fontId="16" fillId="0" borderId="0" xfId="0" applyFont="1" applyFill="1" applyBorder="1" applyProtection="1"/>
    <xf numFmtId="0" fontId="0" fillId="0" borderId="0" xfId="0" applyFont="1" applyFill="1"/>
    <xf numFmtId="0" fontId="30" fillId="0" borderId="2" xfId="0" applyFont="1" applyBorder="1" applyAlignment="1" applyProtection="1">
      <alignment vertical="center"/>
      <protection locked="0"/>
    </xf>
    <xf numFmtId="0" fontId="30" fillId="0" borderId="20" xfId="0" applyFont="1" applyBorder="1" applyAlignment="1" applyProtection="1">
      <alignment vertical="center"/>
      <protection locked="0"/>
    </xf>
    <xf numFmtId="0" fontId="30" fillId="0" borderId="19" xfId="0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21" xfId="0" applyFont="1" applyBorder="1" applyAlignment="1" applyProtection="1">
      <alignment vertical="center"/>
      <protection locked="0"/>
    </xf>
    <xf numFmtId="0" fontId="5" fillId="5" borderId="22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0" fillId="0" borderId="25" xfId="0" applyFont="1" applyBorder="1" applyAlignment="1" applyProtection="1">
      <alignment vertical="center"/>
      <protection locked="0"/>
    </xf>
    <xf numFmtId="20" fontId="8" fillId="4" borderId="26" xfId="0" applyNumberFormat="1" applyFont="1" applyFill="1" applyBorder="1" applyAlignment="1" applyProtection="1">
      <alignment horizontal="left" vertical="center" wrapText="1"/>
    </xf>
    <xf numFmtId="0" fontId="16" fillId="2" borderId="27" xfId="0" applyFont="1" applyFill="1" applyBorder="1" applyAlignment="1" applyProtection="1">
      <alignment horizontal="right" vertical="center" wrapText="1" indent="1"/>
    </xf>
    <xf numFmtId="0" fontId="16" fillId="2" borderId="26" xfId="0" applyFont="1" applyFill="1" applyBorder="1" applyAlignment="1" applyProtection="1">
      <alignment horizontal="right" vertical="center" wrapText="1" indent="1"/>
    </xf>
    <xf numFmtId="0" fontId="16" fillId="6" borderId="28" xfId="0" applyFont="1" applyFill="1" applyBorder="1" applyAlignment="1" applyProtection="1">
      <alignment horizontal="center" vertical="center" wrapText="1"/>
    </xf>
    <xf numFmtId="0" fontId="16" fillId="0" borderId="29" xfId="0" applyFont="1" applyFill="1" applyBorder="1" applyAlignment="1" applyProtection="1">
      <alignment horizontal="center" vertical="center" wrapText="1"/>
    </xf>
    <xf numFmtId="0" fontId="26" fillId="6" borderId="28" xfId="0" applyFont="1" applyFill="1" applyBorder="1" applyAlignment="1" applyProtection="1">
      <alignment horizontal="center" vertical="center" wrapText="1"/>
    </xf>
    <xf numFmtId="0" fontId="16" fillId="6" borderId="10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5" borderId="30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5" borderId="29" xfId="0" applyFont="1" applyFill="1" applyBorder="1" applyAlignment="1" applyProtection="1">
      <alignment horizontal="left" vertical="center" wrapText="1"/>
    </xf>
    <xf numFmtId="0" fontId="16" fillId="5" borderId="28" xfId="0" applyFont="1" applyFill="1" applyBorder="1" applyAlignment="1" applyProtection="1">
      <alignment horizontal="left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0" borderId="34" xfId="0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center" vertical="center" wrapText="1"/>
      <protection locked="0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30" fillId="0" borderId="36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2" borderId="10" xfId="0" applyFill="1" applyBorder="1" applyAlignment="1" applyProtection="1">
      <alignment horizontal="left"/>
    </xf>
    <xf numFmtId="2" fontId="9" fillId="2" borderId="12" xfId="0" applyNumberFormat="1" applyFont="1" applyFill="1" applyBorder="1" applyAlignment="1" applyProtection="1">
      <alignment horizontal="left" vertical="top" wrapText="1"/>
    </xf>
    <xf numFmtId="2" fontId="9" fillId="2" borderId="0" xfId="0" applyNumberFormat="1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vertical="center" wrapText="1"/>
    </xf>
    <xf numFmtId="165" fontId="13" fillId="3" borderId="39" xfId="0" applyNumberFormat="1" applyFont="1" applyFill="1" applyBorder="1" applyAlignment="1" applyProtection="1">
      <alignment vertical="center" wrapText="1"/>
    </xf>
    <xf numFmtId="164" fontId="31" fillId="0" borderId="40" xfId="0" applyNumberFormat="1" applyFont="1" applyFill="1" applyBorder="1" applyAlignment="1" applyProtection="1">
      <alignment horizontal="left" vertical="center" indent="1"/>
      <protection locked="0"/>
    </xf>
    <xf numFmtId="164" fontId="31" fillId="0" borderId="41" xfId="0" applyNumberFormat="1" applyFont="1" applyFill="1" applyBorder="1" applyAlignment="1" applyProtection="1">
      <alignment horizontal="left" vertical="center" indent="1"/>
      <protection locked="0"/>
    </xf>
    <xf numFmtId="9" fontId="31" fillId="0" borderId="40" xfId="3" applyFont="1" applyBorder="1" applyAlignment="1" applyProtection="1">
      <alignment horizontal="left" vertical="center" indent="1"/>
      <protection locked="0"/>
    </xf>
    <xf numFmtId="0" fontId="25" fillId="0" borderId="41" xfId="0" applyFont="1" applyBorder="1" applyAlignment="1">
      <alignment horizontal="left" vertical="center" indent="1"/>
    </xf>
    <xf numFmtId="0" fontId="29" fillId="0" borderId="0" xfId="0" applyFont="1" applyBorder="1" applyAlignment="1" applyProtection="1">
      <alignment horizontal="right"/>
    </xf>
    <xf numFmtId="20" fontId="8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32" fillId="0" borderId="0" xfId="0" applyFont="1" applyBorder="1" applyAlignment="1" applyProtection="1">
      <alignment horizontal="right"/>
    </xf>
    <xf numFmtId="0" fontId="32" fillId="0" borderId="0" xfId="0" applyFont="1" applyBorder="1" applyAlignment="1" applyProtection="1">
      <alignment horizontal="right" vertical="top"/>
    </xf>
    <xf numFmtId="0" fontId="30" fillId="0" borderId="32" xfId="1" applyNumberFormat="1" applyFont="1" applyBorder="1" applyAlignment="1" applyProtection="1">
      <alignment horizontal="center" vertical="center" wrapText="1"/>
      <protection locked="0"/>
    </xf>
    <xf numFmtId="0" fontId="30" fillId="0" borderId="33" xfId="1" applyNumberFormat="1" applyFont="1" applyBorder="1" applyAlignment="1" applyProtection="1">
      <alignment horizontal="center" vertical="center" wrapText="1"/>
      <protection locked="0"/>
    </xf>
    <xf numFmtId="0" fontId="30" fillId="0" borderId="34" xfId="1" applyNumberFormat="1" applyFont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vertical="center" wrapText="1"/>
    </xf>
    <xf numFmtId="0" fontId="3" fillId="2" borderId="43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16" fillId="2" borderId="42" xfId="0" applyFont="1" applyFill="1" applyBorder="1" applyAlignment="1" applyProtection="1">
      <alignment vertical="center" wrapText="1"/>
    </xf>
    <xf numFmtId="0" fontId="16" fillId="2" borderId="43" xfId="0" applyFont="1" applyFill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Protection="1"/>
    <xf numFmtId="0" fontId="16" fillId="0" borderId="44" xfId="0" applyFont="1" applyBorder="1" applyAlignment="1" applyProtection="1">
      <alignment horizontal="left" vertical="center"/>
    </xf>
    <xf numFmtId="0" fontId="16" fillId="0" borderId="45" xfId="0" applyFont="1" applyBorder="1" applyAlignment="1" applyProtection="1">
      <alignment horizontal="left" vertical="center"/>
    </xf>
    <xf numFmtId="0" fontId="16" fillId="0" borderId="46" xfId="0" applyFont="1" applyBorder="1" applyAlignment="1" applyProtection="1">
      <alignment horizontal="left" vertical="center"/>
    </xf>
    <xf numFmtId="0" fontId="16" fillId="0" borderId="47" xfId="0" applyFont="1" applyBorder="1" applyAlignment="1" applyProtection="1">
      <alignment horizontal="left" vertical="center"/>
    </xf>
    <xf numFmtId="0" fontId="34" fillId="0" borderId="28" xfId="0" applyFont="1" applyFill="1" applyBorder="1" applyAlignment="1" applyProtection="1">
      <alignment horizontal="center" vertical="center" wrapText="1"/>
    </xf>
    <xf numFmtId="0" fontId="35" fillId="0" borderId="0" xfId="0" applyFont="1" applyBorder="1" applyProtection="1"/>
    <xf numFmtId="0" fontId="36" fillId="0" borderId="0" xfId="0" applyFont="1" applyAlignment="1" applyProtection="1">
      <alignment horizontal="right"/>
    </xf>
    <xf numFmtId="164" fontId="36" fillId="0" borderId="48" xfId="0" applyNumberFormat="1" applyFont="1" applyFill="1" applyBorder="1" applyAlignment="1" applyProtection="1">
      <alignment horizontal="left" vertical="center" indent="1"/>
    </xf>
    <xf numFmtId="164" fontId="36" fillId="0" borderId="44" xfId="0" applyNumberFormat="1" applyFont="1" applyFill="1" applyBorder="1" applyAlignment="1" applyProtection="1">
      <alignment horizontal="left" vertical="center" indent="1"/>
    </xf>
    <xf numFmtId="164" fontId="36" fillId="0" borderId="49" xfId="0" applyNumberFormat="1" applyFont="1" applyFill="1" applyBorder="1" applyAlignment="1" applyProtection="1">
      <alignment horizontal="left" vertical="center" indent="1"/>
    </xf>
    <xf numFmtId="164" fontId="36" fillId="0" borderId="46" xfId="0" applyNumberFormat="1" applyFont="1" applyFill="1" applyBorder="1" applyAlignment="1" applyProtection="1">
      <alignment horizontal="left" vertical="center" indent="1"/>
    </xf>
    <xf numFmtId="167" fontId="5" fillId="6" borderId="50" xfId="1" applyNumberFormat="1" applyFont="1" applyFill="1" applyBorder="1" applyAlignment="1" applyProtection="1">
      <alignment vertical="center" wrapText="1"/>
    </xf>
    <xf numFmtId="167" fontId="5" fillId="6" borderId="51" xfId="1" applyNumberFormat="1" applyFont="1" applyFill="1" applyBorder="1" applyAlignment="1" applyProtection="1">
      <alignment vertical="center" wrapText="1"/>
    </xf>
    <xf numFmtId="167" fontId="5" fillId="6" borderId="52" xfId="1" applyNumberFormat="1" applyFont="1" applyFill="1" applyBorder="1" applyAlignment="1" applyProtection="1">
      <alignment vertical="center" wrapText="1"/>
    </xf>
    <xf numFmtId="0" fontId="0" fillId="0" borderId="53" xfId="0" applyFont="1" applyBorder="1" applyProtection="1"/>
    <xf numFmtId="0" fontId="0" fillId="0" borderId="54" xfId="0" applyFont="1" applyBorder="1" applyProtection="1"/>
    <xf numFmtId="0" fontId="0" fillId="0" borderId="39" xfId="0" applyFont="1" applyBorder="1" applyProtection="1"/>
    <xf numFmtId="0" fontId="5" fillId="6" borderId="28" xfId="0" applyFont="1" applyFill="1" applyBorder="1" applyAlignment="1" applyProtection="1">
      <alignment horizontal="center" vertical="center"/>
    </xf>
    <xf numFmtId="165" fontId="5" fillId="6" borderId="28" xfId="0" applyNumberFormat="1" applyFont="1" applyFill="1" applyBorder="1" applyAlignment="1" applyProtection="1">
      <alignment vertical="center"/>
    </xf>
    <xf numFmtId="165" fontId="5" fillId="6" borderId="53" xfId="0" applyNumberFormat="1" applyFont="1" applyFill="1" applyBorder="1" applyAlignment="1" applyProtection="1">
      <alignment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167" fontId="36" fillId="0" borderId="57" xfId="0" applyNumberFormat="1" applyFont="1" applyFill="1" applyBorder="1" applyAlignment="1" applyProtection="1">
      <alignment horizontal="center" vertical="center"/>
      <protection locked="0"/>
    </xf>
    <xf numFmtId="167" fontId="36" fillId="0" borderId="29" xfId="0" applyNumberFormat="1" applyFont="1" applyFill="1" applyBorder="1" applyAlignment="1" applyProtection="1">
      <alignment horizontal="center"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167" fontId="5" fillId="0" borderId="19" xfId="0" applyNumberFormat="1" applyFont="1" applyFill="1" applyBorder="1" applyAlignment="1" applyProtection="1">
      <alignment vertical="center"/>
      <protection locked="0"/>
    </xf>
    <xf numFmtId="167" fontId="5" fillId="0" borderId="29" xfId="0" applyNumberFormat="1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</xf>
    <xf numFmtId="166" fontId="8" fillId="0" borderId="58" xfId="0" applyNumberFormat="1" applyFont="1" applyFill="1" applyBorder="1" applyAlignment="1" applyProtection="1">
      <alignment horizontal="right" vertical="center" wrapText="1" indent="4"/>
    </xf>
    <xf numFmtId="165" fontId="8" fillId="0" borderId="12" xfId="0" applyNumberFormat="1" applyFont="1" applyFill="1" applyBorder="1" applyAlignment="1" applyProtection="1">
      <alignment vertical="center" wrapText="1"/>
    </xf>
    <xf numFmtId="0" fontId="0" fillId="2" borderId="59" xfId="0" applyFill="1" applyBorder="1" applyAlignment="1" applyProtection="1">
      <alignment horizontal="left" indent="1"/>
    </xf>
    <xf numFmtId="0" fontId="0" fillId="0" borderId="26" xfId="0" applyBorder="1" applyProtection="1"/>
    <xf numFmtId="0" fontId="16" fillId="0" borderId="0" xfId="0" applyFont="1" applyProtection="1"/>
    <xf numFmtId="165" fontId="13" fillId="3" borderId="12" xfId="0" applyNumberFormat="1" applyFont="1" applyFill="1" applyBorder="1" applyAlignment="1" applyProtection="1">
      <alignment vertical="center" wrapText="1"/>
      <protection locked="0" hidden="1"/>
    </xf>
    <xf numFmtId="0" fontId="3" fillId="2" borderId="14" xfId="0" applyFont="1" applyFill="1" applyBorder="1" applyAlignment="1">
      <alignment vertical="center"/>
    </xf>
    <xf numFmtId="0" fontId="3" fillId="2" borderId="53" xfId="0" applyFont="1" applyFill="1" applyBorder="1" applyAlignment="1" applyProtection="1">
      <alignment vertical="center" wrapText="1"/>
    </xf>
    <xf numFmtId="0" fontId="27" fillId="0" borderId="57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60" xfId="2" applyNumberFormat="1" applyFont="1" applyBorder="1" applyAlignment="1" applyProtection="1">
      <alignment horizontal="center" vertical="center" wrapText="1"/>
      <protection locked="0"/>
    </xf>
    <xf numFmtId="0" fontId="27" fillId="0" borderId="55" xfId="0" quotePrefix="1" applyFont="1" applyBorder="1" applyAlignment="1" applyProtection="1">
      <alignment horizontal="center" vertical="center" wrapText="1"/>
      <protection locked="0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34" xfId="2" applyNumberFormat="1" applyFont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 applyProtection="1">
      <alignment horizontal="left" vertical="center" wrapText="1"/>
    </xf>
    <xf numFmtId="0" fontId="35" fillId="0" borderId="26" xfId="0" applyFont="1" applyBorder="1" applyProtection="1"/>
    <xf numFmtId="164" fontId="20" fillId="7" borderId="61" xfId="0" applyNumberFormat="1" applyFont="1" applyFill="1" applyBorder="1" applyAlignment="1" applyProtection="1">
      <alignment vertical="center" wrapText="1"/>
    </xf>
    <xf numFmtId="0" fontId="20" fillId="7" borderId="62" xfId="0" applyFont="1" applyFill="1" applyBorder="1" applyAlignment="1" applyProtection="1">
      <alignment vertical="center" wrapText="1"/>
    </xf>
    <xf numFmtId="0" fontId="3" fillId="5" borderId="63" xfId="0" applyFont="1" applyFill="1" applyBorder="1" applyAlignment="1" applyProtection="1">
      <alignment horizontal="left" vertical="center" wrapText="1"/>
    </xf>
    <xf numFmtId="0" fontId="0" fillId="5" borderId="64" xfId="0" applyFill="1" applyBorder="1" applyAlignment="1" applyProtection="1">
      <alignment horizontal="left"/>
    </xf>
    <xf numFmtId="0" fontId="0" fillId="5" borderId="41" xfId="0" applyFill="1" applyBorder="1" applyAlignment="1" applyProtection="1">
      <alignment horizontal="left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5" borderId="9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164" fontId="20" fillId="7" borderId="60" xfId="0" applyNumberFormat="1" applyFont="1" applyFill="1" applyBorder="1" applyAlignment="1" applyProtection="1">
      <alignment horizontal="left" vertical="center"/>
    </xf>
    <xf numFmtId="0" fontId="0" fillId="7" borderId="65" xfId="0" applyFill="1" applyBorder="1" applyAlignment="1" applyProtection="1">
      <alignment vertical="center"/>
    </xf>
    <xf numFmtId="0" fontId="6" fillId="2" borderId="66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59" xfId="0" applyFont="1" applyFill="1" applyBorder="1" applyAlignment="1" applyProtection="1">
      <alignment horizontal="left" vertical="center" wrapText="1"/>
    </xf>
    <xf numFmtId="0" fontId="3" fillId="5" borderId="53" xfId="0" applyFont="1" applyFill="1" applyBorder="1" applyAlignment="1" applyProtection="1">
      <alignment horizontal="left" vertical="center" wrapText="1"/>
    </xf>
    <xf numFmtId="0" fontId="2" fillId="5" borderId="54" xfId="0" applyFont="1" applyFill="1" applyBorder="1" applyAlignment="1" applyProtection="1">
      <alignment horizontal="left" vertical="center" wrapText="1"/>
    </xf>
    <xf numFmtId="0" fontId="8" fillId="2" borderId="68" xfId="0" applyFont="1" applyFill="1" applyBorder="1" applyAlignment="1" applyProtection="1">
      <alignment horizontal="left" vertical="center" wrapText="1" indent="1"/>
    </xf>
    <xf numFmtId="0" fontId="0" fillId="0" borderId="69" xfId="0" applyBorder="1" applyAlignment="1" applyProtection="1">
      <alignment horizontal="left" vertical="center" wrapText="1" indent="1"/>
    </xf>
    <xf numFmtId="0" fontId="8" fillId="2" borderId="69" xfId="0" applyFont="1" applyFill="1" applyBorder="1" applyAlignment="1" applyProtection="1">
      <alignment horizontal="left" vertical="center" wrapText="1" indent="1"/>
    </xf>
    <xf numFmtId="0" fontId="8" fillId="2" borderId="10" xfId="0" applyFont="1" applyFill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3" fillId="5" borderId="1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 wrapText="1"/>
    </xf>
    <xf numFmtId="20" fontId="23" fillId="4" borderId="0" xfId="0" applyNumberFormat="1" applyFont="1" applyFill="1" applyBorder="1" applyAlignment="1" applyProtection="1">
      <alignment horizontal="left" wrapText="1"/>
    </xf>
    <xf numFmtId="20" fontId="4" fillId="4" borderId="0" xfId="0" applyNumberFormat="1" applyFont="1" applyFill="1" applyBorder="1" applyAlignment="1" applyProtection="1">
      <alignment horizontal="left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0" fillId="5" borderId="54" xfId="0" applyFill="1" applyBorder="1" applyAlignment="1" applyProtection="1">
      <alignment horizontal="center"/>
    </xf>
    <xf numFmtId="0" fontId="0" fillId="5" borderId="39" xfId="0" applyFill="1" applyBorder="1" applyAlignment="1" applyProtection="1">
      <alignment horizontal="center"/>
    </xf>
    <xf numFmtId="0" fontId="6" fillId="1" borderId="55" xfId="0" applyFont="1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5" fillId="0" borderId="0" xfId="0" applyFont="1" applyBorder="1" applyProtection="1"/>
    <xf numFmtId="164" fontId="37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70" xfId="0" applyFont="1" applyBorder="1" applyAlignment="1" applyProtection="1">
      <alignment horizontal="left" vertical="center"/>
      <protection locked="0"/>
    </xf>
    <xf numFmtId="0" fontId="16" fillId="0" borderId="65" xfId="0" applyFont="1" applyBorder="1" applyAlignment="1" applyProtection="1">
      <alignment horizontal="left" vertical="center"/>
      <protection locked="0"/>
    </xf>
    <xf numFmtId="164" fontId="31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63" xfId="0" applyFont="1" applyFill="1" applyBorder="1" applyAlignment="1" applyProtection="1">
      <alignment vertical="center" wrapText="1"/>
    </xf>
    <xf numFmtId="0" fontId="20" fillId="0" borderId="64" xfId="0" applyFont="1" applyBorder="1" applyAlignment="1" applyProtection="1">
      <alignment vertical="center" wrapText="1"/>
    </xf>
    <xf numFmtId="0" fontId="0" fillId="0" borderId="56" xfId="0" applyBorder="1" applyAlignment="1" applyProtection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2" borderId="25" xfId="0" applyFont="1" applyFill="1" applyBorder="1" applyAlignment="1" applyProtection="1">
      <alignment vertical="center" wrapText="1"/>
    </xf>
    <xf numFmtId="0" fontId="20" fillId="0" borderId="71" xfId="0" applyFont="1" applyBorder="1" applyAlignment="1" applyProtection="1">
      <alignment vertical="center" wrapText="1"/>
    </xf>
    <xf numFmtId="0" fontId="0" fillId="0" borderId="72" xfId="0" applyBorder="1" applyAlignment="1" applyProtection="1">
      <alignment vertical="center" wrapText="1"/>
    </xf>
    <xf numFmtId="164" fontId="31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7" fontId="5" fillId="2" borderId="75" xfId="1" applyNumberFormat="1" applyFont="1" applyFill="1" applyBorder="1" applyAlignment="1" applyProtection="1">
      <alignment horizontal="center" vertical="center" wrapText="1"/>
    </xf>
    <xf numFmtId="167" fontId="5" fillId="2" borderId="76" xfId="1" applyNumberFormat="1" applyFont="1" applyFill="1" applyBorder="1" applyAlignment="1" applyProtection="1">
      <alignment horizontal="center" vertical="center" wrapText="1"/>
    </xf>
    <xf numFmtId="0" fontId="16" fillId="6" borderId="77" xfId="0" applyFont="1" applyFill="1" applyBorder="1" applyAlignment="1" applyProtection="1">
      <alignment horizontal="center" vertical="center" wrapText="1"/>
    </xf>
    <xf numFmtId="0" fontId="16" fillId="6" borderId="78" xfId="0" applyFont="1" applyFill="1" applyBorder="1" applyAlignment="1" applyProtection="1">
      <alignment horizontal="center" vertical="center" wrapText="1"/>
    </xf>
    <xf numFmtId="0" fontId="16" fillId="6" borderId="79" xfId="0" applyFont="1" applyFill="1" applyBorder="1" applyAlignment="1" applyProtection="1">
      <alignment horizontal="center" vertical="center" wrapText="1"/>
    </xf>
    <xf numFmtId="167" fontId="5" fillId="2" borderId="27" xfId="1" applyNumberFormat="1" applyFont="1" applyFill="1" applyBorder="1" applyAlignment="1" applyProtection="1">
      <alignment horizontal="center" vertical="center" wrapText="1"/>
    </xf>
    <xf numFmtId="167" fontId="5" fillId="2" borderId="26" xfId="1" applyNumberFormat="1" applyFont="1" applyFill="1" applyBorder="1" applyAlignment="1" applyProtection="1">
      <alignment horizontal="center" vertical="center" wrapText="1"/>
    </xf>
    <xf numFmtId="167" fontId="5" fillId="2" borderId="80" xfId="1" applyNumberFormat="1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left" vertical="center"/>
      <protection locked="0"/>
    </xf>
    <xf numFmtId="0" fontId="20" fillId="0" borderId="64" xfId="0" applyFont="1" applyFill="1" applyBorder="1" applyAlignment="1" applyProtection="1">
      <alignment horizontal="left" vertical="center"/>
      <protection locked="0"/>
    </xf>
    <xf numFmtId="0" fontId="20" fillId="0" borderId="41" xfId="0" applyFont="1" applyFill="1" applyBorder="1" applyAlignment="1" applyProtection="1">
      <alignment horizontal="left" vertical="center"/>
      <protection locked="0"/>
    </xf>
    <xf numFmtId="0" fontId="20" fillId="0" borderId="25" xfId="0" applyFont="1" applyFill="1" applyBorder="1" applyAlignment="1" applyProtection="1">
      <alignment horizontal="left" vertical="center"/>
      <protection locked="0"/>
    </xf>
    <xf numFmtId="0" fontId="20" fillId="0" borderId="71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164" fontId="37" fillId="0" borderId="81" xfId="0" applyNumberFormat="1" applyFont="1" applyFill="1" applyBorder="1" applyAlignment="1" applyProtection="1">
      <alignment horizontal="left" vertical="center" indent="1"/>
    </xf>
    <xf numFmtId="0" fontId="16" fillId="0" borderId="81" xfId="0" applyFont="1" applyBorder="1" applyAlignment="1" applyProtection="1">
      <alignment horizontal="left" vertical="center"/>
    </xf>
    <xf numFmtId="0" fontId="16" fillId="0" borderId="82" xfId="0" applyFont="1" applyBorder="1" applyAlignment="1" applyProtection="1">
      <alignment horizontal="left" vertical="center"/>
    </xf>
    <xf numFmtId="164" fontId="31" fillId="0" borderId="83" xfId="0" applyNumberFormat="1" applyFont="1" applyFill="1" applyBorder="1" applyAlignment="1" applyProtection="1">
      <alignment horizontal="left" vertical="center" wrapText="1" indent="1"/>
    </xf>
    <xf numFmtId="164" fontId="31" fillId="0" borderId="84" xfId="0" applyNumberFormat="1" applyFont="1" applyFill="1" applyBorder="1" applyAlignment="1" applyProtection="1">
      <alignment horizontal="left" vertical="center" wrapText="1" indent="1"/>
    </xf>
    <xf numFmtId="0" fontId="16" fillId="5" borderId="85" xfId="0" applyFont="1" applyFill="1" applyBorder="1" applyAlignment="1" applyProtection="1">
      <alignment horizontal="left" vertical="center" wrapText="1"/>
    </xf>
    <xf numFmtId="0" fontId="16" fillId="5" borderId="79" xfId="0" applyFont="1" applyFill="1" applyBorder="1" applyAlignment="1" applyProtection="1">
      <alignment horizontal="left" vertical="center" wrapText="1"/>
    </xf>
    <xf numFmtId="0" fontId="16" fillId="5" borderId="86" xfId="0" applyFont="1" applyFill="1" applyBorder="1" applyAlignment="1" applyProtection="1">
      <alignment horizontal="left" vertical="center" wrapText="1"/>
    </xf>
    <xf numFmtId="0" fontId="20" fillId="0" borderId="8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8" xfId="0" applyFont="1" applyFill="1" applyBorder="1" applyAlignment="1" applyProtection="1">
      <alignment horizontal="left" vertical="center"/>
      <protection locked="0"/>
    </xf>
  </cellXfs>
  <cellStyles count="4">
    <cellStyle name="Monétaire" xfId="1" builtinId="4"/>
    <cellStyle name="Monétaire 2" xfId="2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284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724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2597150</xdr:colOff>
      <xdr:row>18</xdr:row>
      <xdr:rowOff>41275</xdr:rowOff>
    </xdr:from>
    <xdr:ext cx="188501" cy="264560"/>
    <xdr:sp macro="" textlink="">
      <xdr:nvSpPr>
        <xdr:cNvPr id="4" name="ZoneTexte 3"/>
        <xdr:cNvSpPr txBox="1"/>
      </xdr:nvSpPr>
      <xdr:spPr>
        <a:xfrm>
          <a:off x="2676525" y="4878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6232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457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2207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000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5212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352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U104"/>
  <sheetViews>
    <sheetView showGridLines="0" showRowColHeaders="0" tabSelected="1" zoomScaleNormal="100" workbookViewId="0">
      <selection activeCell="B4" sqref="B4:C4"/>
    </sheetView>
  </sheetViews>
  <sheetFormatPr baseColWidth="10" defaultColWidth="0.140625" defaultRowHeight="12.75" customHeight="1" zeroHeight="1" x14ac:dyDescent="0.2"/>
  <cols>
    <col min="1" max="1" width="47.140625" style="100" customWidth="1"/>
    <col min="2" max="2" width="23.28515625" style="100" customWidth="1"/>
    <col min="3" max="3" width="23.42578125" style="100" customWidth="1"/>
    <col min="4" max="4" width="0.28515625" hidden="1" customWidth="1"/>
    <col min="5" max="253" width="0" hidden="1" customWidth="1"/>
    <col min="254" max="254" width="1.42578125" hidden="1" customWidth="1"/>
    <col min="255" max="255" width="0.140625" hidden="1" customWidth="1"/>
  </cols>
  <sheetData>
    <row r="1" spans="1:15" ht="18.75" customHeight="1" x14ac:dyDescent="0.3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x14ac:dyDescent="0.3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 x14ac:dyDescent="0.2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 x14ac:dyDescent="0.2">
      <c r="A4" s="5" t="s">
        <v>0</v>
      </c>
      <c r="B4" s="163" t="str">
        <f>Identification!B4</f>
        <v>R-4041-2018 Phase 2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 x14ac:dyDescent="0.2">
      <c r="A5" s="80" t="s">
        <v>1</v>
      </c>
      <c r="B5" s="153" t="str">
        <f>Identification!B5</f>
        <v>Association Hôtellerie Québec et Association Restauration Québec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95" customHeight="1" x14ac:dyDescent="0.2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 x14ac:dyDescent="0.2">
      <c r="A7" s="167" t="s">
        <v>3</v>
      </c>
      <c r="B7" s="165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 x14ac:dyDescent="0.2">
      <c r="A8" s="168"/>
      <c r="B8" s="166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95" customHeight="1" x14ac:dyDescent="0.2">
      <c r="A9" s="10" t="s">
        <v>6</v>
      </c>
      <c r="B9" s="136">
        <f>Répartition!B25+Répartition!C25+Répartition!D25</f>
        <v>100</v>
      </c>
      <c r="C9" s="137">
        <f>Répartition!B30+Répartition!C30+Répartition!D30</f>
        <v>30000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 x14ac:dyDescent="0.2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95" customHeight="1" x14ac:dyDescent="0.2">
      <c r="A11" s="10" t="s">
        <v>7</v>
      </c>
      <c r="B11" s="136">
        <f>Répartition!E25+Répartition!F25+Répartition!G25+Répartition!H25</f>
        <v>177</v>
      </c>
      <c r="C11" s="137">
        <f>Répartition!E30+Répartition!F30+Répartition!G30+Répartition!H30</f>
        <v>42480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 x14ac:dyDescent="0.2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95" customHeight="1" x14ac:dyDescent="0.2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 x14ac:dyDescent="0.2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95" customHeight="1" x14ac:dyDescent="0.2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 x14ac:dyDescent="0.2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95" customHeight="1" x14ac:dyDescent="0.2">
      <c r="A17" s="35" t="s">
        <v>11</v>
      </c>
      <c r="B17" s="33">
        <f>B9+B11+B13+B15</f>
        <v>277</v>
      </c>
      <c r="C17" s="36">
        <f>C9+C11+C13+C15</f>
        <v>72480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 x14ac:dyDescent="0.2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95" customHeight="1" x14ac:dyDescent="0.2">
      <c r="A19" s="158" t="s">
        <v>12</v>
      </c>
      <c r="B19" s="159"/>
      <c r="C19" s="160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 x14ac:dyDescent="0.2">
      <c r="A20" s="161" t="s">
        <v>13</v>
      </c>
      <c r="B20" s="162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95" customHeight="1" x14ac:dyDescent="0.2">
      <c r="A21" s="171" t="s">
        <v>15</v>
      </c>
      <c r="B21" s="172"/>
      <c r="C21" s="27">
        <f>ROUND(0.03*C17,2)</f>
        <v>2174.4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 x14ac:dyDescent="0.2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95" customHeight="1" x14ac:dyDescent="0.2">
      <c r="A23" s="171" t="s">
        <v>16</v>
      </c>
      <c r="B23" s="173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 x14ac:dyDescent="0.2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95" customHeight="1" x14ac:dyDescent="0.2">
      <c r="A25" s="174" t="s">
        <v>56</v>
      </c>
      <c r="B25" s="175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 x14ac:dyDescent="0.2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95" customHeight="1" x14ac:dyDescent="0.2">
      <c r="A27" s="176" t="s">
        <v>17</v>
      </c>
      <c r="B27" s="177"/>
      <c r="C27" s="19">
        <f>C21+C23+C25</f>
        <v>2174.4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 x14ac:dyDescent="0.2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95" customHeight="1" x14ac:dyDescent="0.2">
      <c r="A29" s="178" t="s">
        <v>18</v>
      </c>
      <c r="B29" s="179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 x14ac:dyDescent="0.2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 x14ac:dyDescent="0.2">
      <c r="A31" s="169" t="s">
        <v>48</v>
      </c>
      <c r="B31" s="170"/>
      <c r="C31" s="81">
        <f>C17+C27+C29</f>
        <v>74654.399999999994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hidden="1" customHeight="1" x14ac:dyDescent="0.2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hidden="1" customHeight="1" x14ac:dyDescent="0.2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idden="1" x14ac:dyDescent="0.2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idden="1" x14ac:dyDescent="0.2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idden="1" x14ac:dyDescent="0.2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idden="1" x14ac:dyDescent="0.2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idden="1" x14ac:dyDescent="0.2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idden="1" x14ac:dyDescent="0.2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idden="1" x14ac:dyDescent="0.2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idden="1" x14ac:dyDescent="0.2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idden="1" x14ac:dyDescent="0.2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idden="1" x14ac:dyDescent="0.2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idden="1" x14ac:dyDescent="0.2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idden="1" x14ac:dyDescent="0.2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idden="1" x14ac:dyDescent="0.2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idden="1" x14ac:dyDescent="0.2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idden="1" x14ac:dyDescent="0.2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idden="1" x14ac:dyDescent="0.2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idden="1" x14ac:dyDescent="0.2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idden="1" x14ac:dyDescent="0.2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idden="1" x14ac:dyDescent="0.2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idden="1" x14ac:dyDescent="0.2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idden="1" x14ac:dyDescent="0.2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idden="1" x14ac:dyDescent="0.2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idden="1" x14ac:dyDescent="0.2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idden="1" x14ac:dyDescent="0.2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idden="1" x14ac:dyDescent="0.2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idden="1" x14ac:dyDescent="0.2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idden="1" x14ac:dyDescent="0.2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idden="1" x14ac:dyDescent="0.2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idden="1" x14ac:dyDescent="0.2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idden="1" x14ac:dyDescent="0.2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idden="1" x14ac:dyDescent="0.2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idden="1" x14ac:dyDescent="0.2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idden="1" x14ac:dyDescent="0.2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idden="1" x14ac:dyDescent="0.2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idden="1" x14ac:dyDescent="0.2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idden="1" x14ac:dyDescent="0.2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idden="1" x14ac:dyDescent="0.2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idden="1" x14ac:dyDescent="0.2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idden="1" x14ac:dyDescent="0.2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idden="1" x14ac:dyDescent="0.2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idden="1" x14ac:dyDescent="0.2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idden="1" x14ac:dyDescent="0.2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idden="1" x14ac:dyDescent="0.2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idden="1" x14ac:dyDescent="0.2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idden="1" x14ac:dyDescent="0.2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idden="1" x14ac:dyDescent="0.2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idden="1" x14ac:dyDescent="0.2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idden="1" x14ac:dyDescent="0.2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idden="1" x14ac:dyDescent="0.2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idden="1" x14ac:dyDescent="0.2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idden="1" x14ac:dyDescent="0.2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idden="1" x14ac:dyDescent="0.2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idden="1" x14ac:dyDescent="0.2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idden="1" x14ac:dyDescent="0.2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idden="1" x14ac:dyDescent="0.2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idden="1" x14ac:dyDescent="0.2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idden="1" x14ac:dyDescent="0.2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idden="1" x14ac:dyDescent="0.2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idden="1" x14ac:dyDescent="0.2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idden="1" x14ac:dyDescent="0.2"/>
    <row r="94" spans="1:15" hidden="1" x14ac:dyDescent="0.2"/>
    <row r="95" spans="1:15" hidden="1" x14ac:dyDescent="0.2"/>
    <row r="96" spans="1:15" hidden="1" x14ac:dyDescent="0.2"/>
    <row r="97" spans="1:3" ht="12.75" customHeight="1" x14ac:dyDescent="0.2"/>
    <row r="98" spans="1:3" ht="12.75" customHeight="1" x14ac:dyDescent="0.2"/>
    <row r="99" spans="1:3" ht="30.75" customHeight="1" x14ac:dyDescent="0.2">
      <c r="A99" s="139"/>
      <c r="B99" s="139"/>
      <c r="C99" s="139"/>
    </row>
    <row r="100" spans="1:3" ht="12.75" customHeight="1" x14ac:dyDescent="0.2">
      <c r="A100" s="140" t="s">
        <v>32</v>
      </c>
      <c r="C100" s="140" t="s">
        <v>33</v>
      </c>
    </row>
    <row r="101" spans="1:3" ht="12.75" customHeight="1" x14ac:dyDescent="0.2"/>
    <row r="102" spans="1:3" ht="12.75" customHeight="1" x14ac:dyDescent="0.2"/>
    <row r="103" spans="1:3" ht="12.75" customHeight="1" x14ac:dyDescent="0.2"/>
    <row r="104" spans="1:3" ht="12.75" customHeight="1" x14ac:dyDescent="0.2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3" right="0.23622047244094491" top="0.39370078740157483" bottom="0.6692913385826772" header="0.19685039370078741" footer="0.31496062992125984"/>
  <pageSetup scale="94" orientation="portrait" r:id="rId1"/>
  <headerFooter alignWithMargins="0">
    <oddFooter>&amp;L&amp;"Times New Roman,Gras"&amp;8BP / 2020-02-01&amp;C&amp;"Times New Roman,Gras"&amp;8&amp;A&amp;R&amp;"Times New Roman,Gras"&amp;8Page 1 de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RowColHeaders="0" topLeftCell="A22" zoomScaleNormal="100" zoomScaleSheetLayoutView="100" workbookViewId="0">
      <selection activeCell="B4" sqref="B4:E4"/>
    </sheetView>
  </sheetViews>
  <sheetFormatPr baseColWidth="10" defaultRowHeight="12.75" x14ac:dyDescent="0.2"/>
  <cols>
    <col min="1" max="1" width="29.28515625" customWidth="1"/>
    <col min="2" max="2" width="15.42578125" customWidth="1"/>
    <col min="3" max="3" width="18.42578125" customWidth="1"/>
    <col min="4" max="4" width="15.5703125" customWidth="1"/>
    <col min="5" max="5" width="44" customWidth="1"/>
  </cols>
  <sheetData>
    <row r="1" spans="1:6" ht="20.25" x14ac:dyDescent="0.3">
      <c r="E1" s="89" t="s">
        <v>47</v>
      </c>
      <c r="F1" s="88"/>
    </row>
    <row r="2" spans="1:6" ht="56.25" customHeight="1" x14ac:dyDescent="0.2">
      <c r="E2" s="90" t="s">
        <v>19</v>
      </c>
      <c r="F2" s="88"/>
    </row>
    <row r="3" spans="1:6" ht="27.75" customHeight="1" x14ac:dyDescent="0.2">
      <c r="A3" s="187" t="s">
        <v>55</v>
      </c>
      <c r="B3" s="188"/>
      <c r="C3" s="188"/>
      <c r="D3" s="188"/>
      <c r="E3" s="188"/>
      <c r="F3" s="88"/>
    </row>
    <row r="4" spans="1:6" ht="24" customHeight="1" x14ac:dyDescent="0.2">
      <c r="A4" s="5" t="s">
        <v>0</v>
      </c>
      <c r="B4" s="189" t="s">
        <v>78</v>
      </c>
      <c r="C4" s="190"/>
      <c r="D4" s="190"/>
      <c r="E4" s="191"/>
      <c r="F4" s="88"/>
    </row>
    <row r="5" spans="1:6" ht="19.5" customHeight="1" x14ac:dyDescent="0.2">
      <c r="A5" s="6" t="s">
        <v>1</v>
      </c>
      <c r="B5" s="192" t="s">
        <v>70</v>
      </c>
      <c r="C5" s="193"/>
      <c r="D5" s="193"/>
      <c r="E5" s="194"/>
      <c r="F5" s="88"/>
    </row>
    <row r="6" spans="1:6" ht="15.75" x14ac:dyDescent="0.2">
      <c r="A6" s="195" t="s">
        <v>20</v>
      </c>
      <c r="B6" s="196"/>
      <c r="C6" s="197"/>
      <c r="D6" s="82" t="s">
        <v>71</v>
      </c>
      <c r="E6" s="83"/>
      <c r="F6" s="88"/>
    </row>
    <row r="7" spans="1:6" ht="19.5" customHeight="1" x14ac:dyDescent="0.2">
      <c r="A7" s="195" t="s">
        <v>34</v>
      </c>
      <c r="B7" s="198"/>
      <c r="C7" s="199"/>
      <c r="D7" s="84"/>
      <c r="E7" s="85"/>
      <c r="F7" s="88"/>
    </row>
    <row r="8" spans="1:6" ht="21.75" customHeight="1" x14ac:dyDescent="0.2">
      <c r="A8" s="200" t="s">
        <v>35</v>
      </c>
      <c r="B8" s="201"/>
      <c r="C8" s="202"/>
      <c r="D8" s="203"/>
      <c r="E8" s="204"/>
      <c r="F8" s="88"/>
    </row>
    <row r="9" spans="1:6" ht="22.5" customHeight="1" x14ac:dyDescent="0.2">
      <c r="A9" s="182" t="s">
        <v>45</v>
      </c>
      <c r="B9" s="183"/>
      <c r="C9" s="183"/>
      <c r="D9" s="183"/>
      <c r="E9" s="184"/>
      <c r="F9" s="88"/>
    </row>
    <row r="10" spans="1:6" ht="24" customHeight="1" x14ac:dyDescent="0.2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 x14ac:dyDescent="0.2">
      <c r="A11" s="144" t="s">
        <v>72</v>
      </c>
      <c r="B11" s="147" t="s">
        <v>73</v>
      </c>
      <c r="C11" s="145" t="s">
        <v>74</v>
      </c>
      <c r="D11" s="146">
        <v>300</v>
      </c>
      <c r="E11" s="148" t="s">
        <v>75</v>
      </c>
      <c r="F11" s="88"/>
    </row>
    <row r="12" spans="1:6" ht="30" customHeight="1" x14ac:dyDescent="0.2">
      <c r="A12" s="44"/>
      <c r="B12" s="66"/>
      <c r="C12" s="66"/>
      <c r="D12" s="91"/>
      <c r="E12" s="71"/>
      <c r="F12" s="88"/>
    </row>
    <row r="13" spans="1:6" ht="30" customHeight="1" x14ac:dyDescent="0.2">
      <c r="A13" s="48"/>
      <c r="B13" s="72"/>
      <c r="C13" s="72"/>
      <c r="D13" s="92"/>
      <c r="E13" s="73"/>
      <c r="F13" s="88"/>
    </row>
    <row r="14" spans="1:6" ht="30" customHeight="1" x14ac:dyDescent="0.2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 x14ac:dyDescent="0.2">
      <c r="A15" s="144" t="s">
        <v>76</v>
      </c>
      <c r="B15" s="145" t="s">
        <v>73</v>
      </c>
      <c r="C15" s="145" t="s">
        <v>74</v>
      </c>
      <c r="D15" s="150">
        <v>240</v>
      </c>
      <c r="E15" s="149" t="s">
        <v>77</v>
      </c>
      <c r="F15" s="88"/>
    </row>
    <row r="16" spans="1:6" ht="30" customHeight="1" x14ac:dyDescent="0.2">
      <c r="A16" s="44"/>
      <c r="B16" s="66"/>
      <c r="C16" s="66"/>
      <c r="D16" s="91"/>
      <c r="E16" s="71"/>
      <c r="F16" s="88"/>
    </row>
    <row r="17" spans="1:7" ht="30" customHeight="1" x14ac:dyDescent="0.2">
      <c r="A17" s="44"/>
      <c r="B17" s="66"/>
      <c r="C17" s="66"/>
      <c r="D17" s="91"/>
      <c r="E17" s="71"/>
      <c r="F17" s="88"/>
    </row>
    <row r="18" spans="1:7" ht="30" customHeight="1" x14ac:dyDescent="0.2">
      <c r="A18" s="45"/>
      <c r="B18" s="67"/>
      <c r="C18" s="67"/>
      <c r="D18" s="92"/>
      <c r="E18" s="74"/>
      <c r="F18" s="88"/>
    </row>
    <row r="19" spans="1:7" ht="30" customHeight="1" x14ac:dyDescent="0.2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7" ht="30" customHeight="1" x14ac:dyDescent="0.2">
      <c r="A20" s="46"/>
      <c r="B20" s="185" t="s">
        <v>9</v>
      </c>
      <c r="C20" s="185" t="s">
        <v>9</v>
      </c>
      <c r="D20" s="93"/>
      <c r="E20" s="70"/>
      <c r="F20" s="88"/>
    </row>
    <row r="21" spans="1:7" ht="30" customHeight="1" x14ac:dyDescent="0.2">
      <c r="A21" s="52"/>
      <c r="B21" s="186"/>
      <c r="C21" s="186"/>
      <c r="D21" s="92"/>
      <c r="E21" s="73"/>
      <c r="F21" s="88"/>
    </row>
    <row r="22" spans="1:7" ht="30" customHeight="1" x14ac:dyDescent="0.2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7" ht="30" customHeight="1" x14ac:dyDescent="0.2">
      <c r="A23" s="47"/>
      <c r="B23" s="185" t="s">
        <v>9</v>
      </c>
      <c r="C23" s="68"/>
      <c r="D23" s="93"/>
      <c r="E23" s="70"/>
      <c r="F23" s="88"/>
    </row>
    <row r="24" spans="1:7" ht="30" customHeight="1" x14ac:dyDescent="0.2">
      <c r="A24" s="48"/>
      <c r="B24" s="186"/>
      <c r="C24" s="69"/>
      <c r="D24" s="92"/>
      <c r="E24" s="73"/>
      <c r="F24" s="88"/>
    </row>
    <row r="25" spans="1:7" ht="15" x14ac:dyDescent="0.2">
      <c r="A25" s="53"/>
      <c r="B25" s="32"/>
      <c r="C25" s="32"/>
      <c r="D25" s="32"/>
      <c r="E25" s="87"/>
      <c r="F25" s="88"/>
      <c r="G25" s="88"/>
    </row>
    <row r="26" spans="1:7" x14ac:dyDescent="0.2">
      <c r="A26" s="180" t="s">
        <v>28</v>
      </c>
      <c r="B26" s="181"/>
      <c r="C26" s="181"/>
      <c r="D26" s="181"/>
      <c r="E26" s="181"/>
      <c r="F26" s="88"/>
      <c r="G26" s="88"/>
    </row>
    <row r="27" spans="1:7" x14ac:dyDescent="0.2">
      <c r="A27" s="180" t="s">
        <v>29</v>
      </c>
      <c r="B27" s="181"/>
      <c r="C27" s="181"/>
      <c r="D27" s="181"/>
      <c r="E27" s="181"/>
      <c r="F27" s="88"/>
      <c r="G27" s="88"/>
    </row>
    <row r="28" spans="1:7" x14ac:dyDescent="0.2">
      <c r="F28" s="88"/>
    </row>
    <row r="29" spans="1:7" x14ac:dyDescent="0.2">
      <c r="F29" s="88"/>
    </row>
    <row r="30" spans="1:7" x14ac:dyDescent="0.2">
      <c r="F30" s="88"/>
    </row>
    <row r="31" spans="1:7" x14ac:dyDescent="0.2">
      <c r="F31" s="88"/>
    </row>
    <row r="32" spans="1:7" x14ac:dyDescent="0.2">
      <c r="F32" s="88"/>
    </row>
    <row r="33" spans="6:6" x14ac:dyDescent="0.2">
      <c r="F33" s="88"/>
    </row>
    <row r="34" spans="6:6" x14ac:dyDescent="0.2">
      <c r="F34" s="88"/>
    </row>
  </sheetData>
  <sheetProtection password="EF07" sheet="1" selectLockedCells="1"/>
  <mergeCells count="13">
    <mergeCell ref="A8:C8"/>
    <mergeCell ref="D8:E8"/>
    <mergeCell ref="A3:E3"/>
    <mergeCell ref="B4:E4"/>
    <mergeCell ref="B5:E5"/>
    <mergeCell ref="A6:C6"/>
    <mergeCell ref="A7:C7"/>
    <mergeCell ref="A27:E27"/>
    <mergeCell ref="A9:E9"/>
    <mergeCell ref="B20:B21"/>
    <mergeCell ref="C20:C21"/>
    <mergeCell ref="B23:B24"/>
    <mergeCell ref="A26:E26"/>
  </mergeCells>
  <pageMargins left="0.70866141732283472" right="0.70866141732283472" top="0.62992125984251968" bottom="0.74803149606299213" header="0.31496062992125984" footer="0.31496062992125984"/>
  <pageSetup scale="75" orientation="portrait" r:id="rId1"/>
  <headerFooter>
    <oddFooter>&amp;L&amp;"Times New Roman,Gras"BP / 2020-02-01&amp;C&amp;"Times New Roman,Gras"&amp;A&amp;R&amp;"Times New Roman,Gras"Page 2 de 4</oddFooter>
  </headerFooter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147"/>
  <sheetViews>
    <sheetView showGridLines="0" showRowColHeaders="0" topLeftCell="A4" zoomScaleNormal="100" zoomScaleSheetLayoutView="100" workbookViewId="0">
      <selection activeCell="B9" sqref="B9"/>
    </sheetView>
  </sheetViews>
  <sheetFormatPr baseColWidth="10" defaultRowHeight="12.75" customHeight="1" x14ac:dyDescent="0.2"/>
  <cols>
    <col min="1" max="1" width="47.7109375" style="37" customWidth="1"/>
    <col min="2" max="12" width="12.85546875" style="37" customWidth="1"/>
    <col min="13" max="16384" width="11.42578125" style="39"/>
  </cols>
  <sheetData>
    <row r="1" spans="1:12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 x14ac:dyDescent="0.25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3.1" customHeight="1" x14ac:dyDescent="0.2">
      <c r="A5" s="97" t="s">
        <v>0</v>
      </c>
      <c r="B5" s="108" t="str">
        <f>Identification!B4</f>
        <v>R-4041-2018 Phase 2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3.1" customHeight="1" thickBot="1" x14ac:dyDescent="0.25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3.1" customHeight="1" thickBot="1" x14ac:dyDescent="0.25">
      <c r="A7" s="60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 x14ac:dyDescent="0.25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 x14ac:dyDescent="0.25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 x14ac:dyDescent="0.2">
      <c r="A10" s="65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 x14ac:dyDescent="0.2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 x14ac:dyDescent="0.2">
      <c r="A12" s="63" t="s">
        <v>53</v>
      </c>
      <c r="B12" s="121">
        <v>6</v>
      </c>
      <c r="C12" s="122"/>
      <c r="D12" s="123"/>
      <c r="E12" s="124">
        <v>20</v>
      </c>
      <c r="F12" s="125"/>
      <c r="G12" s="125"/>
      <c r="H12" s="123"/>
      <c r="I12" s="124"/>
      <c r="J12" s="123"/>
      <c r="K12" s="124"/>
      <c r="L12" s="123"/>
    </row>
    <row r="13" spans="1:12" ht="30.75" customHeight="1" x14ac:dyDescent="0.2">
      <c r="A13" s="63" t="s">
        <v>36</v>
      </c>
      <c r="B13" s="126">
        <v>2</v>
      </c>
      <c r="C13" s="127"/>
      <c r="D13" s="128"/>
      <c r="E13" s="126">
        <v>3</v>
      </c>
      <c r="F13" s="127"/>
      <c r="G13" s="127"/>
      <c r="H13" s="128"/>
      <c r="I13" s="126"/>
      <c r="J13" s="128"/>
      <c r="K13" s="126"/>
      <c r="L13" s="128"/>
    </row>
    <row r="14" spans="1:12" ht="30.75" customHeight="1" x14ac:dyDescent="0.2">
      <c r="A14" s="63" t="s">
        <v>37</v>
      </c>
      <c r="B14" s="126">
        <v>2</v>
      </c>
      <c r="C14" s="127"/>
      <c r="D14" s="128"/>
      <c r="E14" s="126">
        <v>10</v>
      </c>
      <c r="F14" s="127"/>
      <c r="G14" s="127"/>
      <c r="H14" s="128"/>
      <c r="I14" s="126"/>
      <c r="J14" s="128"/>
      <c r="K14" s="126"/>
      <c r="L14" s="128"/>
    </row>
    <row r="15" spans="1:12" ht="30.75" customHeight="1" x14ac:dyDescent="0.2">
      <c r="A15" s="63" t="s">
        <v>38</v>
      </c>
      <c r="B15" s="126">
        <v>2</v>
      </c>
      <c r="C15" s="127"/>
      <c r="D15" s="128"/>
      <c r="E15" s="126">
        <v>5</v>
      </c>
      <c r="F15" s="127"/>
      <c r="G15" s="127"/>
      <c r="H15" s="128"/>
      <c r="I15" s="126"/>
      <c r="J15" s="128"/>
      <c r="K15" s="126"/>
      <c r="L15" s="128"/>
    </row>
    <row r="16" spans="1:12" ht="30.75" customHeight="1" x14ac:dyDescent="0.2">
      <c r="A16" s="63" t="s">
        <v>65</v>
      </c>
      <c r="B16" s="126">
        <v>8</v>
      </c>
      <c r="C16" s="127"/>
      <c r="D16" s="128"/>
      <c r="E16" s="126">
        <v>40</v>
      </c>
      <c r="F16" s="127"/>
      <c r="G16" s="127"/>
      <c r="H16" s="128"/>
      <c r="I16" s="126"/>
      <c r="J16" s="128"/>
      <c r="K16" s="126"/>
      <c r="L16" s="128"/>
    </row>
    <row r="17" spans="1:12" ht="30.75" customHeight="1" x14ac:dyDescent="0.2">
      <c r="A17" s="63" t="s">
        <v>66</v>
      </c>
      <c r="B17" s="126">
        <v>2</v>
      </c>
      <c r="C17" s="127"/>
      <c r="D17" s="128"/>
      <c r="E17" s="126">
        <v>4</v>
      </c>
      <c r="F17" s="127"/>
      <c r="G17" s="127"/>
      <c r="H17" s="128"/>
      <c r="I17" s="126"/>
      <c r="J17" s="128"/>
      <c r="K17" s="126"/>
      <c r="L17" s="128"/>
    </row>
    <row r="18" spans="1:12" ht="30.75" customHeight="1" x14ac:dyDescent="0.2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 x14ac:dyDescent="0.2">
      <c r="A19" s="63" t="s">
        <v>67</v>
      </c>
      <c r="B19" s="126">
        <v>20</v>
      </c>
      <c r="C19" s="127"/>
      <c r="D19" s="128"/>
      <c r="E19" s="126">
        <v>40</v>
      </c>
      <c r="F19" s="127"/>
      <c r="G19" s="127"/>
      <c r="H19" s="128"/>
      <c r="I19" s="126"/>
      <c r="J19" s="128"/>
      <c r="K19" s="126"/>
      <c r="L19" s="128"/>
    </row>
    <row r="20" spans="1:12" ht="30.75" customHeight="1" x14ac:dyDescent="0.2">
      <c r="A20" s="63" t="s">
        <v>61</v>
      </c>
      <c r="B20" s="126">
        <v>8</v>
      </c>
      <c r="C20" s="127"/>
      <c r="D20" s="128"/>
      <c r="E20" s="126">
        <v>5</v>
      </c>
      <c r="F20" s="127"/>
      <c r="G20" s="127"/>
      <c r="H20" s="128"/>
      <c r="I20" s="126"/>
      <c r="J20" s="128"/>
      <c r="K20" s="126"/>
      <c r="L20" s="128"/>
    </row>
    <row r="21" spans="1:12" ht="30.75" customHeight="1" x14ac:dyDescent="0.2">
      <c r="A21" s="63" t="s">
        <v>39</v>
      </c>
      <c r="B21" s="126">
        <v>45</v>
      </c>
      <c r="C21" s="127"/>
      <c r="D21" s="128"/>
      <c r="E21" s="127">
        <v>45</v>
      </c>
      <c r="F21" s="127"/>
      <c r="G21" s="127"/>
      <c r="H21" s="128"/>
      <c r="I21" s="129"/>
      <c r="J21" s="128"/>
      <c r="K21" s="129"/>
      <c r="L21" s="128"/>
    </row>
    <row r="22" spans="1:12" ht="30.75" customHeight="1" x14ac:dyDescent="0.2">
      <c r="A22" s="63" t="s">
        <v>63</v>
      </c>
      <c r="B22" s="126">
        <v>5</v>
      </c>
      <c r="C22" s="127"/>
      <c r="D22" s="128"/>
      <c r="E22" s="126">
        <v>5</v>
      </c>
      <c r="F22" s="127"/>
      <c r="G22" s="127"/>
      <c r="H22" s="128"/>
      <c r="I22" s="126"/>
      <c r="J22" s="128"/>
      <c r="K22" s="126"/>
      <c r="L22" s="128"/>
    </row>
    <row r="23" spans="1:12" ht="30.75" customHeight="1" x14ac:dyDescent="0.2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 x14ac:dyDescent="0.2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 x14ac:dyDescent="0.2">
      <c r="A25" s="56" t="s">
        <v>54</v>
      </c>
      <c r="B25" s="118">
        <f t="shared" ref="B25:L25" si="0">SUM(B12:B24)</f>
        <v>100</v>
      </c>
      <c r="C25" s="118">
        <f t="shared" si="0"/>
        <v>0</v>
      </c>
      <c r="D25" s="118">
        <f>SUM(D12:D24)</f>
        <v>0</v>
      </c>
      <c r="E25" s="118">
        <f t="shared" si="0"/>
        <v>177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 x14ac:dyDescent="0.2">
      <c r="A26" s="56" t="s">
        <v>57</v>
      </c>
      <c r="B26" s="119">
        <f t="shared" ref="B26:L26" si="1">B25*B9</f>
        <v>30000</v>
      </c>
      <c r="C26" s="119">
        <f t="shared" si="1"/>
        <v>0</v>
      </c>
      <c r="D26" s="119">
        <f t="shared" si="1"/>
        <v>0</v>
      </c>
      <c r="E26" s="119">
        <f t="shared" si="1"/>
        <v>42480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 x14ac:dyDescent="0.2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 x14ac:dyDescent="0.2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 x14ac:dyDescent="0.2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 x14ac:dyDescent="0.2">
      <c r="A30" s="58" t="s">
        <v>59</v>
      </c>
      <c r="B30" s="120">
        <f>B26+B28</f>
        <v>30000</v>
      </c>
      <c r="C30" s="120">
        <f t="shared" ref="C30:L30" si="2">C26+C28</f>
        <v>0</v>
      </c>
      <c r="D30" s="120">
        <f t="shared" si="2"/>
        <v>0</v>
      </c>
      <c r="E30" s="120">
        <f t="shared" si="2"/>
        <v>42480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 x14ac:dyDescent="0.2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 x14ac:dyDescent="0.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 x14ac:dyDescent="0.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 x14ac:dyDescent="0.2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 x14ac:dyDescent="0.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 x14ac:dyDescent="0.2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 x14ac:dyDescent="0.2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 x14ac:dyDescent="0.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 x14ac:dyDescent="0.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 x14ac:dyDescent="0.2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 x14ac:dyDescent="0.2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 x14ac:dyDescent="0.2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 x14ac:dyDescent="0.2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 x14ac:dyDescent="0.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 x14ac:dyDescent="0.2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 x14ac:dyDescent="0.2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 x14ac:dyDescent="0.2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 x14ac:dyDescent="0.2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 x14ac:dyDescent="0.2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 x14ac:dyDescent="0.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 x14ac:dyDescent="0.2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 x14ac:dyDescent="0.2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 x14ac:dyDescent="0.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 x14ac:dyDescent="0.2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 x14ac:dyDescent="0.2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 x14ac:dyDescent="0.2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 x14ac:dyDescent="0.2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37" right="0.19685039370078741" top="0.31496062992125984" bottom="0.43307086614173229" header="0.19685039370078741" footer="0.31496062992125984"/>
  <pageSetup scale="65" orientation="landscape" r:id="rId1"/>
  <headerFooter alignWithMargins="0">
    <oddFooter>&amp;L&amp;"Times New Roman,Gras"BP / 2020-02-01&amp;C&amp;"Times New Roman,Gras"&amp;A&amp;R&amp;"Times New Roman,Gras"Page 3 de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zoomScaleNormal="100" zoomScaleSheetLayoutView="100" workbookViewId="0">
      <selection activeCell="A7" sqref="A7:E7"/>
    </sheetView>
  </sheetViews>
  <sheetFormatPr baseColWidth="10" defaultRowHeight="12.75" x14ac:dyDescent="0.2"/>
  <cols>
    <col min="1" max="1" width="25.85546875" style="75" customWidth="1"/>
    <col min="2" max="2" width="13.42578125" style="75" customWidth="1"/>
    <col min="3" max="3" width="16.28515625" style="75" customWidth="1"/>
    <col min="4" max="4" width="13.140625" style="75" customWidth="1"/>
    <col min="5" max="5" width="37.42578125" style="76" customWidth="1"/>
  </cols>
  <sheetData>
    <row r="1" spans="1:5" ht="18.75" x14ac:dyDescent="0.3">
      <c r="A1" s="100"/>
      <c r="B1" s="100"/>
      <c r="C1" s="100"/>
      <c r="D1" s="100"/>
      <c r="E1" s="86" t="s">
        <v>47</v>
      </c>
    </row>
    <row r="2" spans="1:5" ht="18.75" x14ac:dyDescent="0.3">
      <c r="A2" s="100"/>
      <c r="B2" s="100"/>
      <c r="C2" s="100"/>
      <c r="D2" s="100"/>
      <c r="E2" s="86" t="s">
        <v>62</v>
      </c>
    </row>
    <row r="3" spans="1:5" ht="15.75" thickBot="1" x14ac:dyDescent="0.25">
      <c r="A3" s="187"/>
      <c r="B3" s="188"/>
      <c r="C3" s="188"/>
      <c r="D3" s="188"/>
      <c r="E3" s="188"/>
    </row>
    <row r="4" spans="1:5" ht="18" customHeight="1" x14ac:dyDescent="0.2">
      <c r="A4" s="94" t="s">
        <v>0</v>
      </c>
      <c r="B4" s="219" t="str">
        <f>Identification!B4</f>
        <v>R-4041-2018 Phase 2</v>
      </c>
      <c r="C4" s="220"/>
      <c r="D4" s="220"/>
      <c r="E4" s="221"/>
    </row>
    <row r="5" spans="1:5" ht="18" customHeight="1" thickBot="1" x14ac:dyDescent="0.25">
      <c r="A5" s="95" t="s">
        <v>1</v>
      </c>
      <c r="B5" s="222" t="str">
        <f>Identification!B5</f>
        <v>Association Hôtellerie Québec et Association Restauration Québec</v>
      </c>
      <c r="C5" s="222"/>
      <c r="D5" s="222"/>
      <c r="E5" s="223"/>
    </row>
    <row r="6" spans="1:5" ht="25.5" customHeight="1" thickBot="1" x14ac:dyDescent="0.25">
      <c r="A6" s="224" t="s">
        <v>69</v>
      </c>
      <c r="B6" s="225"/>
      <c r="C6" s="225"/>
      <c r="D6" s="225"/>
      <c r="E6" s="226"/>
    </row>
    <row r="7" spans="1:5" ht="19.5" customHeight="1" x14ac:dyDescent="0.2">
      <c r="A7" s="227"/>
      <c r="B7" s="228"/>
      <c r="C7" s="228"/>
      <c r="D7" s="228"/>
      <c r="E7" s="229"/>
    </row>
    <row r="8" spans="1:5" ht="19.5" customHeight="1" x14ac:dyDescent="0.2">
      <c r="A8" s="213"/>
      <c r="B8" s="214"/>
      <c r="C8" s="214"/>
      <c r="D8" s="214"/>
      <c r="E8" s="215"/>
    </row>
    <row r="9" spans="1:5" ht="19.5" customHeight="1" x14ac:dyDescent="0.2">
      <c r="A9" s="213"/>
      <c r="B9" s="214"/>
      <c r="C9" s="214"/>
      <c r="D9" s="214"/>
      <c r="E9" s="215"/>
    </row>
    <row r="10" spans="1:5" ht="19.5" customHeight="1" x14ac:dyDescent="0.2">
      <c r="A10" s="213"/>
      <c r="B10" s="214"/>
      <c r="C10" s="214"/>
      <c r="D10" s="214"/>
      <c r="E10" s="215"/>
    </row>
    <row r="11" spans="1:5" ht="19.5" customHeight="1" x14ac:dyDescent="0.2">
      <c r="A11" s="213"/>
      <c r="B11" s="214"/>
      <c r="C11" s="214"/>
      <c r="D11" s="214"/>
      <c r="E11" s="215"/>
    </row>
    <row r="12" spans="1:5" ht="19.5" customHeight="1" x14ac:dyDescent="0.2">
      <c r="A12" s="213"/>
      <c r="B12" s="214"/>
      <c r="C12" s="214"/>
      <c r="D12" s="214"/>
      <c r="E12" s="215"/>
    </row>
    <row r="13" spans="1:5" ht="19.5" customHeight="1" x14ac:dyDescent="0.2">
      <c r="A13" s="213"/>
      <c r="B13" s="214"/>
      <c r="C13" s="214"/>
      <c r="D13" s="214"/>
      <c r="E13" s="215"/>
    </row>
    <row r="14" spans="1:5" ht="19.5" customHeight="1" x14ac:dyDescent="0.2">
      <c r="A14" s="213"/>
      <c r="B14" s="214"/>
      <c r="C14" s="214"/>
      <c r="D14" s="214"/>
      <c r="E14" s="215"/>
    </row>
    <row r="15" spans="1:5" ht="19.5" customHeight="1" x14ac:dyDescent="0.2">
      <c r="A15" s="213"/>
      <c r="B15" s="214"/>
      <c r="C15" s="214"/>
      <c r="D15" s="214"/>
      <c r="E15" s="215"/>
    </row>
    <row r="16" spans="1:5" ht="19.5" customHeight="1" x14ac:dyDescent="0.2">
      <c r="A16" s="213"/>
      <c r="B16" s="214"/>
      <c r="C16" s="214"/>
      <c r="D16" s="214"/>
      <c r="E16" s="215"/>
    </row>
    <row r="17" spans="1:5" ht="19.5" customHeight="1" x14ac:dyDescent="0.2">
      <c r="A17" s="213"/>
      <c r="B17" s="214"/>
      <c r="C17" s="214"/>
      <c r="D17" s="214"/>
      <c r="E17" s="215"/>
    </row>
    <row r="18" spans="1:5" ht="19.5" customHeight="1" x14ac:dyDescent="0.2">
      <c r="A18" s="213"/>
      <c r="B18" s="214"/>
      <c r="C18" s="214"/>
      <c r="D18" s="214"/>
      <c r="E18" s="215"/>
    </row>
    <row r="19" spans="1:5" ht="19.5" customHeight="1" x14ac:dyDescent="0.2">
      <c r="A19" s="213"/>
      <c r="B19" s="214"/>
      <c r="C19" s="214"/>
      <c r="D19" s="214"/>
      <c r="E19" s="215"/>
    </row>
    <row r="20" spans="1:5" ht="19.5" customHeight="1" x14ac:dyDescent="0.2">
      <c r="A20" s="213"/>
      <c r="B20" s="214"/>
      <c r="C20" s="214"/>
      <c r="D20" s="214"/>
      <c r="E20" s="215"/>
    </row>
    <row r="21" spans="1:5" ht="19.5" customHeight="1" x14ac:dyDescent="0.2">
      <c r="A21" s="213"/>
      <c r="B21" s="214"/>
      <c r="C21" s="214"/>
      <c r="D21" s="214"/>
      <c r="E21" s="215"/>
    </row>
    <row r="22" spans="1:5" ht="19.5" customHeight="1" x14ac:dyDescent="0.2">
      <c r="A22" s="213"/>
      <c r="B22" s="214"/>
      <c r="C22" s="214"/>
      <c r="D22" s="214"/>
      <c r="E22" s="215"/>
    </row>
    <row r="23" spans="1:5" ht="19.5" customHeight="1" x14ac:dyDescent="0.2">
      <c r="A23" s="213"/>
      <c r="B23" s="214"/>
      <c r="C23" s="214"/>
      <c r="D23" s="214"/>
      <c r="E23" s="215"/>
    </row>
    <row r="24" spans="1:5" ht="19.5" customHeight="1" x14ac:dyDescent="0.2">
      <c r="A24" s="213"/>
      <c r="B24" s="214"/>
      <c r="C24" s="214"/>
      <c r="D24" s="214"/>
      <c r="E24" s="215"/>
    </row>
    <row r="25" spans="1:5" ht="19.5" customHeight="1" x14ac:dyDescent="0.2">
      <c r="A25" s="213"/>
      <c r="B25" s="214"/>
      <c r="C25" s="214"/>
      <c r="D25" s="214"/>
      <c r="E25" s="215"/>
    </row>
    <row r="26" spans="1:5" ht="19.5" customHeight="1" x14ac:dyDescent="0.2">
      <c r="A26" s="213"/>
      <c r="B26" s="214"/>
      <c r="C26" s="214"/>
      <c r="D26" s="214"/>
      <c r="E26" s="215"/>
    </row>
    <row r="27" spans="1:5" ht="19.5" customHeight="1" x14ac:dyDescent="0.2">
      <c r="A27" s="213"/>
      <c r="B27" s="214"/>
      <c r="C27" s="214"/>
      <c r="D27" s="214"/>
      <c r="E27" s="215"/>
    </row>
    <row r="28" spans="1:5" ht="19.5" customHeight="1" x14ac:dyDescent="0.2">
      <c r="A28" s="213"/>
      <c r="B28" s="214"/>
      <c r="C28" s="214"/>
      <c r="D28" s="214"/>
      <c r="E28" s="215"/>
    </row>
    <row r="29" spans="1:5" ht="19.5" customHeight="1" x14ac:dyDescent="0.2">
      <c r="A29" s="213"/>
      <c r="B29" s="214"/>
      <c r="C29" s="214"/>
      <c r="D29" s="214"/>
      <c r="E29" s="215"/>
    </row>
    <row r="30" spans="1:5" ht="19.5" customHeight="1" x14ac:dyDescent="0.2">
      <c r="A30" s="213"/>
      <c r="B30" s="214"/>
      <c r="C30" s="214"/>
      <c r="D30" s="214"/>
      <c r="E30" s="215"/>
    </row>
    <row r="31" spans="1:5" ht="19.5" customHeight="1" x14ac:dyDescent="0.2">
      <c r="A31" s="213"/>
      <c r="B31" s="214"/>
      <c r="C31" s="214"/>
      <c r="D31" s="214"/>
      <c r="E31" s="215"/>
    </row>
    <row r="32" spans="1:5" ht="19.5" customHeight="1" x14ac:dyDescent="0.2">
      <c r="A32" s="213"/>
      <c r="B32" s="214"/>
      <c r="C32" s="214"/>
      <c r="D32" s="214"/>
      <c r="E32" s="215"/>
    </row>
    <row r="33" spans="1:5" ht="19.5" customHeight="1" x14ac:dyDescent="0.2">
      <c r="A33" s="213"/>
      <c r="B33" s="214"/>
      <c r="C33" s="214"/>
      <c r="D33" s="214"/>
      <c r="E33" s="215"/>
    </row>
    <row r="34" spans="1:5" ht="19.5" customHeight="1" x14ac:dyDescent="0.2">
      <c r="A34" s="213"/>
      <c r="B34" s="214"/>
      <c r="C34" s="214"/>
      <c r="D34" s="214"/>
      <c r="E34" s="215"/>
    </row>
    <row r="35" spans="1:5" ht="19.5" customHeight="1" x14ac:dyDescent="0.2">
      <c r="A35" s="213"/>
      <c r="B35" s="214"/>
      <c r="C35" s="214"/>
      <c r="D35" s="214"/>
      <c r="E35" s="215"/>
    </row>
    <row r="36" spans="1:5" ht="19.5" customHeight="1" x14ac:dyDescent="0.2">
      <c r="A36" s="213"/>
      <c r="B36" s="214"/>
      <c r="C36" s="214"/>
      <c r="D36" s="214"/>
      <c r="E36" s="215"/>
    </row>
    <row r="37" spans="1:5" ht="19.5" customHeight="1" x14ac:dyDescent="0.2">
      <c r="A37" s="213"/>
      <c r="B37" s="214"/>
      <c r="C37" s="214"/>
      <c r="D37" s="214"/>
      <c r="E37" s="215"/>
    </row>
    <row r="38" spans="1:5" ht="19.5" customHeight="1" x14ac:dyDescent="0.2">
      <c r="A38" s="213"/>
      <c r="B38" s="214"/>
      <c r="C38" s="214"/>
      <c r="D38" s="214"/>
      <c r="E38" s="215"/>
    </row>
    <row r="39" spans="1:5" ht="19.5" customHeight="1" x14ac:dyDescent="0.2">
      <c r="A39" s="213"/>
      <c r="B39" s="214"/>
      <c r="C39" s="214"/>
      <c r="D39" s="214"/>
      <c r="E39" s="215"/>
    </row>
    <row r="40" spans="1:5" ht="19.5" customHeight="1" x14ac:dyDescent="0.2">
      <c r="A40" s="216"/>
      <c r="B40" s="217"/>
      <c r="C40" s="217"/>
      <c r="D40" s="217"/>
      <c r="E40" s="218"/>
    </row>
  </sheetData>
  <sheetProtection password="EF07" sheet="1" selectLockedCells="1"/>
  <mergeCells count="38">
    <mergeCell ref="A14:E14"/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7:E27"/>
    <mergeCell ref="A28:E28"/>
    <mergeCell ref="A29:E29"/>
    <mergeCell ref="A30:E30"/>
    <mergeCell ref="A31:E31"/>
    <mergeCell ref="A39:E39"/>
    <mergeCell ref="A40:E40"/>
    <mergeCell ref="A32:E32"/>
    <mergeCell ref="A33:E33"/>
    <mergeCell ref="A34:E34"/>
    <mergeCell ref="A35:E35"/>
    <mergeCell ref="A36:E36"/>
    <mergeCell ref="A37:E37"/>
    <mergeCell ref="A38:E38"/>
  </mergeCells>
  <pageMargins left="0.51181102362204722" right="0.47244094488188981" top="0.62992125984251968" bottom="0.74803149606299213" header="0.31496062992125984" footer="0.31496062992125984"/>
  <pageSetup scale="92" orientation="portrait" r:id="rId1"/>
  <headerFooter scaleWithDoc="0">
    <oddFooter>&amp;L&amp;"Times New Roman,Gras"BP / 2020-02-01&amp;8
&amp;C&amp;"Times New Roman,Gras"&amp;A&amp;R&amp;"Times New Roman,Gras"Page 4 de 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58BBE011AA31DE4FBA2263FA6EABFD78" ma:contentTypeVersion="0" ma:contentTypeDescription="" ma:contentTypeScope="" ma:versionID="5aa4d6622b50934f1963103860773c72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2</Phase>
    <Sujet xmlns="a091097b-8ae3-4832-a2b2-51f9a78aeacd">Budget de participation de l'AHQ-ARQ</Sujet>
    <Confidentiel xmlns="a091097b-8ae3-4832-a2b2-51f9a78aeacd">3</Confidentiel>
    <Projet xmlns="a091097b-8ae3-4832-a2b2-51f9a78aeacd">514</Projet>
    <Provenance xmlns="a091097b-8ae3-4832-a2b2-51f9a78aeacd">2</Provenance>
    <Hidden_UploadedAt xmlns="a091097b-8ae3-4832-a2b2-51f9a78aeacd">2023-01-23T22:12:39+00:00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468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17</Catégorie_x0020_de_x0020_document>
    <Date_x0020_de_x0020_confidentialité_x0020_relevée xmlns="a091097b-8ae3-4832-a2b2-51f9a78aeacd" xsi:nil="true"/>
    <Hidden_ApprovedAt xmlns="a091097b-8ae3-4832-a2b2-51f9a78aeacd">2023-01-23T22:12:39+00:00</Hidden_ApprovedAt>
    <Cote_x0020_de_x0020_piéce xmlns="a091097b-8ae3-4832-a2b2-51f9a78aeacd">C-AHQ-ARQ-0023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W2HFWTQUJJY6-440305271-196</_dlc_DocId>
    <_dlc_DocIdUrl xmlns="a84ed267-86d5-4fa1-a3cb-2fed497fe84f">
      <Url>http://s10mtlweb:8081/514/_layouts/15/DocIdRedir.aspx?ID=W2HFWTQUJJY6-440305271-196</Url>
      <Description>W2HFWTQUJJY6-440305271-196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247D3A6-AD2A-4AB8-88D3-53E36386C878}"/>
</file>

<file path=customXml/itemProps2.xml><?xml version="1.0" encoding="utf-8"?>
<ds:datastoreItem xmlns:ds="http://schemas.openxmlformats.org/officeDocument/2006/customXml" ds:itemID="{4592781B-1B12-4536-82DC-238ADDAE88FD}"/>
</file>

<file path=customXml/itemProps3.xml><?xml version="1.0" encoding="utf-8"?>
<ds:datastoreItem xmlns:ds="http://schemas.openxmlformats.org/officeDocument/2006/customXml" ds:itemID="{2D4A4D62-9224-4EDE-8304-35EC47CEFF38}"/>
</file>

<file path=customXml/itemProps4.xml><?xml version="1.0" encoding="utf-8"?>
<ds:datastoreItem xmlns:ds="http://schemas.openxmlformats.org/officeDocument/2006/customXml" ds:itemID="{F204AF47-40EC-4622-89C8-A5C27FDE8EB8}"/>
</file>

<file path=customXml/itemProps5.xml><?xml version="1.0" encoding="utf-8"?>
<ds:datastoreItem xmlns:ds="http://schemas.openxmlformats.org/officeDocument/2006/customXml" ds:itemID="{F4F72550-944E-4FA8-A36D-1B00FA2AC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Sommaire</vt:lpstr>
      <vt:lpstr>Identification</vt:lpstr>
      <vt:lpstr>Répartition</vt:lpstr>
      <vt:lpstr>Justification</vt:lpstr>
      <vt:lpstr>Sommaire!Impression_des_titres</vt:lpstr>
      <vt:lpstr>Justification!Zone_d_impression</vt:lpstr>
      <vt:lpstr>Répartition!Zone_d_impression</vt:lpstr>
      <vt:lpstr>Sommaire!Zone_d_impression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lastModifiedBy>France Nadon</cp:lastModifiedBy>
  <cp:lastPrinted>2021-01-25T14:55:01Z</cp:lastPrinted>
  <dcterms:created xsi:type="dcterms:W3CDTF">2009-06-30T18:48:08Z</dcterms:created>
  <dcterms:modified xsi:type="dcterms:W3CDTF">2021-01-25T14:56:05Z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5205300</vt:r8>
  </property>
  <property fmtid="{D5CDD505-2E9C-101B-9397-08002B2CF9AE}" pid="3" name="Déposant">
    <vt:lpwstr>184</vt:lpwstr>
  </property>
  <property fmtid="{D5CDD505-2E9C-101B-9397-08002B2CF9AE}" pid="4" name="ContentTypeId">
    <vt:lpwstr>0x010100F6681E3BDF397F418586AC591ADC81BB0058BBE011AA31DE4FBA2263FA6EABFD78</vt:lpwstr>
  </property>
  <property fmtid="{D5CDD505-2E9C-101B-9397-08002B2CF9AE}" pid="5" name="_dlc_DocIdItemGuid">
    <vt:lpwstr>1ebaec08-d063-4c9e-8c18-101f3fdf198d</vt:lpwstr>
  </property>
</Properties>
</file>