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0" yWindow="760" windowWidth="23480" windowHeight="1936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<sst xmlns="http://schemas.openxmlformats.org/spreadsheetml/2006/main" count="106" uniqueCount="78">
  <si>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</si>
  <si>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</si>
  <si>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</si>
  <si>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</si>
  <si>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</si>
  <si>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</si>
  <si>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</si>
  <si>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</si>
  <si>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</si>
  <si>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</si>
  <si>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</si>
  <si>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</si>
  <si>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</si>
  <si>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</si>
  <si>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</si>
  <si>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</si>
  <si>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</si>
  <si>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</si>
  <si>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</si>
  <si>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</si>
  <si>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</si>
  <si>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</si>
  <si>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</si>
  <si>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</si>
  <si>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</si>
  <si>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</si>
  <si>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</si>
  <si>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</si>
  <si>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</si>
  <si>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</si>
  <si>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</si>
  <si>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</si>
  <si>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</si>
  <si>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</si>
  <si>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</si>
  <si>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</si>
  <si>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</si>
  <si>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</si>
  <si>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</si>
  <si>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</si>
  <si>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</si>
  <si>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</si>
  <si>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</si>
  <si>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</si>
  <si>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</si>
  <si>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</si>
  <si>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</si>
  <si>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</si>
  <si>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</si>
  <si>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</si>
  <si>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</si>
  <si>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</si>
  <si>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</si>
  <si>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</si>
  <si>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</si>
  <si>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</si>
  <si>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</si>
  <si>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</si>
  <si>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</si>
  <si>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</si>
  <si>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</si>
  <si>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</si>
  <si>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</si>
  <si>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</si>
  <si>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</si>
  <si>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</si>
  <si>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</si>
  <si>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</si>
  <si>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</si>
  <si>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</si>
  <si>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R-4041-2018 phase 2</t>
  </si>
  <si>
    <t>non</t>
  </si>
  <si>
    <t>Association des stations de ski du Québec</t>
  </si>
  <si>
    <t>ASSQ</t>
  </si>
  <si>
    <t>Me Marie-Annick Tourillon</t>
  </si>
  <si>
    <t>Interne</t>
  </si>
  <si>
    <t>1347 rue Nationale, Terrebonne, J6W 6H8</t>
  </si>
  <si>
    <t>Yannick Charette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</si>
</sst>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8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2" fontId="75" fillId="0" borderId="61" xfId="0" applyNumberFormat="1" applyFont="1" applyFill="1" applyBorder="1" applyAlignment="1" applyProtection="1">
      <alignment horizontal="left" vertical="center" indent="1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177" fontId="4" fillId="37" borderId="63" xfId="46" applyNumberFormat="1" applyFont="1" applyFill="1" applyBorder="1" applyAlignment="1" applyProtection="1">
      <alignment vertical="center" wrapText="1"/>
      <protection/>
    </xf>
    <xf numFmtId="177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6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B5" sqref="B5:C5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0"/>
      <c r="B3" s="161"/>
      <c r="C3" s="16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2" t="str">
        <f>Identification!B4</f>
        <v>R-4041-2018 phase 2</v>
      </c>
      <c r="C4" s="17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2" t="str">
        <f>Identification!B5</f>
        <v>Association des stations de ski du Québec</v>
      </c>
      <c r="C5" s="16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4" t="s">
        <v>2</v>
      </c>
      <c r="B6" s="165"/>
      <c r="C6" s="16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6" t="s">
        <v>3</v>
      </c>
      <c r="B7" s="174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7"/>
      <c r="B8" s="175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76</v>
      </c>
      <c r="C9" s="141">
        <f>Répartition!B30+Répartition!C30+Répartition!D30</f>
        <v>10260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97</v>
      </c>
      <c r="C11" s="141">
        <f>Répartition!E30+Répartition!F30+Répartition!G30+Répartition!H30</f>
        <v>9700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173</v>
      </c>
      <c r="C17" s="36">
        <f>C9+C11+C13+C15</f>
        <v>19960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7" t="s">
        <v>12</v>
      </c>
      <c r="B19" s="168"/>
      <c r="C19" s="16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0" t="s">
        <v>13</v>
      </c>
      <c r="B20" s="171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1" t="s">
        <v>15</v>
      </c>
      <c r="B21" s="152"/>
      <c r="C21" s="27">
        <f>ROUND(0.03*C17,2)</f>
        <v>598.8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1" t="s">
        <v>16</v>
      </c>
      <c r="B23" s="153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4" t="s">
        <v>56</v>
      </c>
      <c r="B25" s="155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6" t="s">
        <v>17</v>
      </c>
      <c r="B27" s="157"/>
      <c r="C27" s="19">
        <f>C21+C23+C25</f>
        <v>598.8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8" t="s">
        <v>18</v>
      </c>
      <c r="B29" s="159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9" t="s">
        <v>48</v>
      </c>
      <c r="B31" s="150"/>
      <c r="C31" s="84">
        <f>C17+C27+C29</f>
        <v>20558.8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5">
      <selection activeCell="B11" sqref="B11"/>
    </sheetView>
  </sheetViews>
  <sheetFormatPr defaultColWidth="11.57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  <col min="6" max="16384" width="11.42187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8" t="s">
        <v>55</v>
      </c>
      <c r="B3" s="179"/>
      <c r="C3" s="179"/>
      <c r="D3" s="179"/>
      <c r="E3" s="179"/>
      <c r="F3" s="91"/>
    </row>
    <row r="4" spans="1:6" ht="24" customHeight="1">
      <c r="A4" s="5" t="s">
        <v>0</v>
      </c>
      <c r="B4" s="180" t="s">
        <v>70</v>
      </c>
      <c r="C4" s="181"/>
      <c r="D4" s="181"/>
      <c r="E4" s="182"/>
      <c r="F4" s="91"/>
    </row>
    <row r="5" spans="1:6" ht="19.5" customHeight="1">
      <c r="A5" s="6" t="s">
        <v>1</v>
      </c>
      <c r="B5" s="183" t="s">
        <v>72</v>
      </c>
      <c r="C5" s="184"/>
      <c r="D5" s="184"/>
      <c r="E5" s="185"/>
      <c r="F5" s="91"/>
    </row>
    <row r="6" spans="1:6" ht="15.75">
      <c r="A6" s="186" t="s">
        <v>20</v>
      </c>
      <c r="B6" s="187"/>
      <c r="C6" s="188"/>
      <c r="D6" s="85" t="s">
        <v>71</v>
      </c>
      <c r="E6" s="86"/>
      <c r="F6" s="91"/>
    </row>
    <row r="7" spans="1:6" ht="19.5" customHeight="1">
      <c r="A7" s="186" t="s">
        <v>34</v>
      </c>
      <c r="B7" s="189"/>
      <c r="C7" s="190"/>
      <c r="D7" s="87">
        <v>1</v>
      </c>
      <c r="E7" s="88"/>
      <c r="F7" s="91"/>
    </row>
    <row r="8" spans="1:6" ht="21.75" customHeight="1">
      <c r="A8" s="191" t="s">
        <v>35</v>
      </c>
      <c r="B8" s="192"/>
      <c r="C8" s="193"/>
      <c r="D8" s="194" t="s">
        <v>73</v>
      </c>
      <c r="E8" s="195"/>
      <c r="F8" s="91"/>
    </row>
    <row r="9" spans="1:6" ht="22.5" customHeight="1">
      <c r="A9" s="198" t="s">
        <v>45</v>
      </c>
      <c r="B9" s="199"/>
      <c r="C9" s="199"/>
      <c r="D9" s="199"/>
      <c r="E9" s="200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74</v>
      </c>
      <c r="B11" s="68">
        <v>26</v>
      </c>
      <c r="C11" s="68" t="s">
        <v>75</v>
      </c>
      <c r="D11" s="94">
        <v>135</v>
      </c>
      <c r="E11" s="73" t="s">
        <v>76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77</v>
      </c>
      <c r="B15" s="67">
        <v>18</v>
      </c>
      <c r="C15" s="67" t="s">
        <v>75</v>
      </c>
      <c r="D15" s="148">
        <v>100</v>
      </c>
      <c r="E15" s="73" t="s">
        <v>76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1" t="s">
        <v>9</v>
      </c>
      <c r="C20" s="201" t="s">
        <v>9</v>
      </c>
      <c r="D20" s="97"/>
      <c r="E20" s="73"/>
      <c r="F20" s="91"/>
    </row>
    <row r="21" spans="1:6" ht="30" customHeight="1">
      <c r="A21" s="53"/>
      <c r="B21" s="202"/>
      <c r="C21" s="202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1" t="s">
        <v>9</v>
      </c>
      <c r="C23" s="71"/>
      <c r="D23" s="97"/>
      <c r="E23" s="73"/>
      <c r="F23" s="91"/>
    </row>
    <row r="24" spans="1:6" ht="30" customHeight="1">
      <c r="A24" s="49"/>
      <c r="B24" s="202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96" t="s">
        <v>28</v>
      </c>
      <c r="B26" s="197"/>
      <c r="C26" s="197"/>
      <c r="D26" s="197"/>
      <c r="E26" s="197"/>
      <c r="F26" s="91"/>
      <c r="G26" s="91"/>
    </row>
    <row r="27" spans="1:7" ht="12.75">
      <c r="A27" s="196" t="s">
        <v>29</v>
      </c>
      <c r="B27" s="197"/>
      <c r="C27" s="197"/>
      <c r="D27" s="197"/>
      <c r="E27" s="197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5">
      <selection activeCell="G19" sqref="G19"/>
    </sheetView>
  </sheetViews>
  <sheetFormatPr defaultColWidth="11.57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R-4041-2018 phase 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Association des stations de ski du Québec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5" t="s">
        <v>40</v>
      </c>
      <c r="C7" s="207"/>
      <c r="D7" s="206"/>
      <c r="E7" s="205" t="s">
        <v>41</v>
      </c>
      <c r="F7" s="207"/>
      <c r="G7" s="207"/>
      <c r="H7" s="206"/>
      <c r="I7" s="205" t="s">
        <v>42</v>
      </c>
      <c r="J7" s="206"/>
      <c r="K7" s="205" t="s">
        <v>43</v>
      </c>
      <c r="L7" s="206"/>
    </row>
    <row r="8" spans="1:12" ht="42" customHeight="1" thickBot="1">
      <c r="A8" s="62" t="s">
        <v>44</v>
      </c>
      <c r="B8" s="50" t="str">
        <f>Identification!A11</f>
        <v>Me Marie-Annick Tourillon</v>
      </c>
      <c r="C8" s="50">
        <f>Identification!A12</f>
        <v>0</v>
      </c>
      <c r="D8" s="50">
        <f>Identification!A13</f>
        <v>0</v>
      </c>
      <c r="E8" s="50" t="str">
        <f>Identification!A15</f>
        <v>Yannick Charette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135</v>
      </c>
      <c r="C9" s="117">
        <f>Identification!D12</f>
        <v>0</v>
      </c>
      <c r="D9" s="118">
        <f>Identification!D13</f>
        <v>0</v>
      </c>
      <c r="E9" s="116">
        <f>Identification!D15</f>
        <v>100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8" t="s">
        <v>46</v>
      </c>
      <c r="C10" s="209"/>
      <c r="D10" s="210"/>
      <c r="E10" s="208" t="s">
        <v>46</v>
      </c>
      <c r="F10" s="209"/>
      <c r="G10" s="209"/>
      <c r="H10" s="210"/>
      <c r="I10" s="208" t="s">
        <v>46</v>
      </c>
      <c r="J10" s="209"/>
      <c r="K10" s="203" t="s">
        <v>46</v>
      </c>
      <c r="L10" s="204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6</v>
      </c>
      <c r="C12" s="126"/>
      <c r="D12" s="127"/>
      <c r="E12" s="128">
        <v>8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3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2</v>
      </c>
      <c r="C14" s="131"/>
      <c r="D14" s="132"/>
      <c r="E14" s="130">
        <v>5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2</v>
      </c>
      <c r="C15" s="131"/>
      <c r="D15" s="132"/>
      <c r="E15" s="130">
        <v>5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2</v>
      </c>
      <c r="C16" s="131"/>
      <c r="D16" s="132"/>
      <c r="E16" s="130">
        <v>15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2</v>
      </c>
      <c r="C17" s="131"/>
      <c r="D17" s="132"/>
      <c r="E17" s="130">
        <v>4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/>
      <c r="C18" s="131"/>
      <c r="D18" s="132"/>
      <c r="E18" s="130"/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10</v>
      </c>
      <c r="C19" s="131"/>
      <c r="D19" s="132"/>
      <c r="E19" s="130">
        <v>10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5</v>
      </c>
      <c r="C20" s="131"/>
      <c r="D20" s="132"/>
      <c r="E20" s="130">
        <v>2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40</v>
      </c>
      <c r="C21" s="131"/>
      <c r="D21" s="132"/>
      <c r="E21" s="131">
        <v>40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76</v>
      </c>
      <c r="C25" s="122">
        <f t="shared" si="0"/>
        <v>0</v>
      </c>
      <c r="D25" s="122">
        <f>SUM(D12:D24)</f>
        <v>0</v>
      </c>
      <c r="E25" s="122">
        <f t="shared" si="0"/>
        <v>97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10260</v>
      </c>
      <c r="C26" s="123">
        <f t="shared" si="1"/>
        <v>0</v>
      </c>
      <c r="D26" s="123">
        <f t="shared" si="1"/>
        <v>0</v>
      </c>
      <c r="E26" s="123">
        <f t="shared" si="1"/>
        <v>9700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10260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9700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57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  <col min="6" max="16384" width="11.421875" style="0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8"/>
      <c r="B3" s="179"/>
      <c r="C3" s="179"/>
      <c r="D3" s="179"/>
      <c r="E3" s="179"/>
    </row>
    <row r="4" spans="1:5" ht="18" customHeight="1">
      <c r="A4" s="98" t="s">
        <v>0</v>
      </c>
      <c r="B4" s="211" t="str">
        <f>Identification!B4</f>
        <v>R-4041-2018 phase 2</v>
      </c>
      <c r="C4" s="212"/>
      <c r="D4" s="212"/>
      <c r="E4" s="213"/>
    </row>
    <row r="5" spans="1:5" ht="18" customHeight="1" thickBot="1">
      <c r="A5" s="99" t="s">
        <v>1</v>
      </c>
      <c r="B5" s="214" t="str">
        <f>Identification!B5</f>
        <v>Association des stations de ski du Québec</v>
      </c>
      <c r="C5" s="214"/>
      <c r="D5" s="214"/>
      <c r="E5" s="215"/>
    </row>
    <row r="6" spans="1:5" ht="25.5" customHeight="1" thickBot="1">
      <c r="A6" s="216" t="s">
        <v>69</v>
      </c>
      <c r="B6" s="217"/>
      <c r="C6" s="217"/>
      <c r="D6" s="217"/>
      <c r="E6" s="218"/>
    </row>
    <row r="7" spans="1:5" ht="19.5" customHeight="1">
      <c r="A7" s="219"/>
      <c r="B7" s="220"/>
      <c r="C7" s="220"/>
      <c r="D7" s="220"/>
      <c r="E7" s="221"/>
    </row>
    <row r="8" spans="1:5" ht="19.5" customHeight="1">
      <c r="A8" s="222"/>
      <c r="B8" s="223"/>
      <c r="C8" s="223"/>
      <c r="D8" s="223"/>
      <c r="E8" s="224"/>
    </row>
    <row r="9" spans="1:5" ht="19.5" customHeight="1">
      <c r="A9" s="222"/>
      <c r="B9" s="223"/>
      <c r="C9" s="223"/>
      <c r="D9" s="223"/>
      <c r="E9" s="224"/>
    </row>
    <row r="10" spans="1:5" ht="19.5" customHeight="1">
      <c r="A10" s="222"/>
      <c r="B10" s="223"/>
      <c r="C10" s="223"/>
      <c r="D10" s="223"/>
      <c r="E10" s="224"/>
    </row>
    <row r="11" spans="1:5" ht="19.5" customHeight="1">
      <c r="A11" s="222"/>
      <c r="B11" s="223"/>
      <c r="C11" s="223"/>
      <c r="D11" s="223"/>
      <c r="E11" s="224"/>
    </row>
    <row r="12" spans="1:5" ht="19.5" customHeight="1">
      <c r="A12" s="222"/>
      <c r="B12" s="223"/>
      <c r="C12" s="223"/>
      <c r="D12" s="223"/>
      <c r="E12" s="224"/>
    </row>
    <row r="13" spans="1:5" ht="19.5" customHeight="1">
      <c r="A13" s="222"/>
      <c r="B13" s="223"/>
      <c r="C13" s="223"/>
      <c r="D13" s="223"/>
      <c r="E13" s="224"/>
    </row>
    <row r="14" spans="1:5" ht="19.5" customHeight="1">
      <c r="A14" s="222"/>
      <c r="B14" s="223"/>
      <c r="C14" s="223"/>
      <c r="D14" s="223"/>
      <c r="E14" s="224"/>
    </row>
    <row r="15" spans="1:5" ht="19.5" customHeight="1">
      <c r="A15" s="222"/>
      <c r="B15" s="223"/>
      <c r="C15" s="223"/>
      <c r="D15" s="223"/>
      <c r="E15" s="224"/>
    </row>
    <row r="16" spans="1:5" ht="19.5" customHeight="1">
      <c r="A16" s="222"/>
      <c r="B16" s="223"/>
      <c r="C16" s="223"/>
      <c r="D16" s="223"/>
      <c r="E16" s="224"/>
    </row>
    <row r="17" spans="1:5" ht="19.5" customHeight="1">
      <c r="A17" s="222"/>
      <c r="B17" s="223"/>
      <c r="C17" s="223"/>
      <c r="D17" s="223"/>
      <c r="E17" s="224"/>
    </row>
    <row r="18" spans="1:5" ht="19.5" customHeight="1">
      <c r="A18" s="222"/>
      <c r="B18" s="223"/>
      <c r="C18" s="223"/>
      <c r="D18" s="223"/>
      <c r="E18" s="224"/>
    </row>
    <row r="19" spans="1:5" ht="19.5" customHeight="1">
      <c r="A19" s="222"/>
      <c r="B19" s="223"/>
      <c r="C19" s="223"/>
      <c r="D19" s="223"/>
      <c r="E19" s="224"/>
    </row>
    <row r="20" spans="1:5" ht="19.5" customHeight="1">
      <c r="A20" s="222"/>
      <c r="B20" s="223"/>
      <c r="C20" s="223"/>
      <c r="D20" s="223"/>
      <c r="E20" s="224"/>
    </row>
    <row r="21" spans="1:5" ht="19.5" customHeight="1">
      <c r="A21" s="222"/>
      <c r="B21" s="223"/>
      <c r="C21" s="223"/>
      <c r="D21" s="223"/>
      <c r="E21" s="224"/>
    </row>
    <row r="22" spans="1:5" ht="19.5" customHeight="1">
      <c r="A22" s="222"/>
      <c r="B22" s="223"/>
      <c r="C22" s="223"/>
      <c r="D22" s="223"/>
      <c r="E22" s="224"/>
    </row>
    <row r="23" spans="1:5" ht="19.5" customHeight="1">
      <c r="A23" s="222"/>
      <c r="B23" s="223"/>
      <c r="C23" s="223"/>
      <c r="D23" s="223"/>
      <c r="E23" s="224"/>
    </row>
    <row r="24" spans="1:5" ht="19.5" customHeight="1">
      <c r="A24" s="222"/>
      <c r="B24" s="223"/>
      <c r="C24" s="223"/>
      <c r="D24" s="223"/>
      <c r="E24" s="224"/>
    </row>
    <row r="25" spans="1:5" ht="19.5" customHeight="1">
      <c r="A25" s="222"/>
      <c r="B25" s="223"/>
      <c r="C25" s="223"/>
      <c r="D25" s="223"/>
      <c r="E25" s="224"/>
    </row>
    <row r="26" spans="1:5" ht="19.5" customHeight="1">
      <c r="A26" s="222"/>
      <c r="B26" s="223"/>
      <c r="C26" s="223"/>
      <c r="D26" s="223"/>
      <c r="E26" s="224"/>
    </row>
    <row r="27" spans="1:5" ht="19.5" customHeight="1">
      <c r="A27" s="222"/>
      <c r="B27" s="223"/>
      <c r="C27" s="223"/>
      <c r="D27" s="223"/>
      <c r="E27" s="224"/>
    </row>
    <row r="28" spans="1:5" ht="19.5" customHeight="1">
      <c r="A28" s="222"/>
      <c r="B28" s="223"/>
      <c r="C28" s="223"/>
      <c r="D28" s="223"/>
      <c r="E28" s="224"/>
    </row>
    <row r="29" spans="1:5" ht="19.5" customHeight="1">
      <c r="A29" s="222"/>
      <c r="B29" s="223"/>
      <c r="C29" s="223"/>
      <c r="D29" s="223"/>
      <c r="E29" s="224"/>
    </row>
    <row r="30" spans="1:5" ht="19.5" customHeight="1">
      <c r="A30" s="222"/>
      <c r="B30" s="223"/>
      <c r="C30" s="223"/>
      <c r="D30" s="223"/>
      <c r="E30" s="224"/>
    </row>
    <row r="31" spans="1:5" ht="19.5" customHeight="1">
      <c r="A31" s="222"/>
      <c r="B31" s="223"/>
      <c r="C31" s="223"/>
      <c r="D31" s="223"/>
      <c r="E31" s="224"/>
    </row>
    <row r="32" spans="1:5" ht="19.5" customHeight="1">
      <c r="A32" s="222"/>
      <c r="B32" s="223"/>
      <c r="C32" s="223"/>
      <c r="D32" s="223"/>
      <c r="E32" s="224"/>
    </row>
    <row r="33" spans="1:5" ht="19.5" customHeight="1">
      <c r="A33" s="222"/>
      <c r="B33" s="223"/>
      <c r="C33" s="223"/>
      <c r="D33" s="223"/>
      <c r="E33" s="224"/>
    </row>
    <row r="34" spans="1:5" ht="19.5" customHeight="1">
      <c r="A34" s="222"/>
      <c r="B34" s="223"/>
      <c r="C34" s="223"/>
      <c r="D34" s="223"/>
      <c r="E34" s="224"/>
    </row>
    <row r="35" spans="1:5" ht="19.5" customHeight="1">
      <c r="A35" s="222"/>
      <c r="B35" s="223"/>
      <c r="C35" s="223"/>
      <c r="D35" s="223"/>
      <c r="E35" s="224"/>
    </row>
    <row r="36" spans="1:5" ht="19.5" customHeight="1">
      <c r="A36" s="222"/>
      <c r="B36" s="223"/>
      <c r="C36" s="223"/>
      <c r="D36" s="223"/>
      <c r="E36" s="224"/>
    </row>
    <row r="37" spans="1:5" ht="19.5" customHeight="1">
      <c r="A37" s="222"/>
      <c r="B37" s="223"/>
      <c r="C37" s="223"/>
      <c r="D37" s="223"/>
      <c r="E37" s="224"/>
    </row>
    <row r="38" spans="1:5" ht="19.5" customHeight="1">
      <c r="A38" s="222"/>
      <c r="B38" s="223"/>
      <c r="C38" s="223"/>
      <c r="D38" s="223"/>
      <c r="E38" s="224"/>
    </row>
    <row r="39" spans="1:5" ht="19.5" customHeight="1">
      <c r="A39" s="222"/>
      <c r="B39" s="223"/>
      <c r="C39" s="223"/>
      <c r="D39" s="223"/>
      <c r="E39" s="224"/>
    </row>
    <row r="40" spans="1:5" ht="19.5" customHeight="1">
      <c r="A40" s="225"/>
      <c r="B40" s="226"/>
      <c r="C40" s="226"/>
      <c r="D40" s="226"/>
      <c r="E40" s="227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l'ASSQ</dc:subject>
  <dc:creator>Régie de l'énergie</dc:creator>
  <cp:keywords/>
  <dc:description/>
  <cp:lastModifiedBy>Yannick Charette</cp:lastModifiedBy>
  <cp:lastPrinted>2010-02-25T20:19:41Z</cp:lastPrinted>
  <dcterms:created xsi:type="dcterms:W3CDTF">2009-06-30T18:48:08Z</dcterms:created>
  <dcterms:modified xsi:type="dcterms:W3CDTF">2021-01-25T18:04:56Z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venance">
    <vt:lpwstr>2</vt:lpwstr>
  </property>
  <property fmtid="{D5CDD505-2E9C-101B-9397-08002B2CF9AE}" pid="3" name="Phase">
    <vt:lpwstr>2</vt:lpwstr>
  </property>
  <property fmtid="{D5CDD505-2E9C-101B-9397-08002B2CF9AE}" pid="4" name="Accèsrestreint">
    <vt:lpwstr>0</vt:lpwstr>
  </property>
  <property fmtid="{D5CDD505-2E9C-101B-9397-08002B2CF9AE}" pid="5" name="Confidentiel">
    <vt:lpwstr>3</vt:lpwstr>
  </property>
  <property fmtid="{D5CDD505-2E9C-101B-9397-08002B2CF9AE}" pid="6" name="Catégoriededocument">
    <vt:lpwstr>4</vt:lpwstr>
  </property>
  <property fmtid="{D5CDD505-2E9C-101B-9397-08002B2CF9AE}" pid="7" name="Sous-catégorie">
    <vt:lpwstr>24</vt:lpwstr>
  </property>
  <property fmtid="{D5CDD505-2E9C-101B-9397-08002B2CF9AE}" pid="8" name="Copiepapierreçue">
    <vt:lpwstr>0</vt:lpwstr>
  </property>
  <property fmtid="{D5CDD505-2E9C-101B-9397-08002B2CF9AE}" pid="9" name="Projet">
    <vt:lpwstr>514</vt:lpwstr>
  </property>
  <property fmtid="{D5CDD505-2E9C-101B-9397-08002B2CF9AE}" pid="10" name="Deposant">
    <vt:lpwstr>232</vt:lpwstr>
  </property>
  <property fmtid="{D5CDD505-2E9C-101B-9397-08002B2CF9AE}" pid="11" name="Cotedeposant">
    <vt:lpwstr/>
  </property>
  <property fmtid="{D5CDD505-2E9C-101B-9397-08002B2CF9AE}" pid="12" name="Inscritauplumitif">
    <vt:lpwstr>1</vt:lpwstr>
  </property>
  <property fmtid="{D5CDD505-2E9C-101B-9397-08002B2CF9AE}" pid="13" name="DiffusablesurleWeb">
    <vt:lpwstr>1</vt:lpwstr>
  </property>
  <property fmtid="{D5CDD505-2E9C-101B-9397-08002B2CF9AE}" pid="14" name="Order">
    <vt:lpwstr>5534500.00000000</vt:lpwstr>
  </property>
  <property fmtid="{D5CDD505-2E9C-101B-9397-08002B2CF9AE}" pid="15" name="Nombredephaseauprojet">
    <vt:lpwstr>1.00000000000000</vt:lpwstr>
  </property>
  <property fmtid="{D5CDD505-2E9C-101B-9397-08002B2CF9AE}" pid="16" name="NonenvoiAlerte">
    <vt:lpwstr>1</vt:lpwstr>
  </property>
  <property fmtid="{D5CDD505-2E9C-101B-9397-08002B2CF9AE}" pid="17" name="Déposant">
    <vt:lpwstr>25</vt:lpwstr>
  </property>
  <property fmtid="{D5CDD505-2E9C-101B-9397-08002B2CF9AE}" pid="18" name="Sujet">
    <vt:lpwstr>Budget de participation de l'ASSQ</vt:lpwstr>
  </property>
  <property fmtid="{D5CDD505-2E9C-101B-9397-08002B2CF9AE}" pid="19" name="Numéroplumitif">
    <vt:lpwstr>0483</vt:lpwstr>
  </property>
  <property fmtid="{D5CDD505-2E9C-101B-9397-08002B2CF9AE}" pid="20" name="Cotedepièce">
    <vt:lpwstr>C-ASSQ-0025</vt:lpwstr>
  </property>
  <property fmtid="{D5CDD505-2E9C-101B-9397-08002B2CF9AE}" pid="21" name="Anciennomdudocument">
    <vt:lpwstr>R-4041-2018-ASSQ-DemInterv-Budget-2021_01_25.xls</vt:lpwstr>
  </property>
  <property fmtid="{D5CDD505-2E9C-101B-9397-08002B2CF9AE}" pid="22" name="Documentdéposépar">
    <vt:lpwstr/>
  </property>
  <property fmtid="{D5CDD505-2E9C-101B-9397-08002B2CF9AE}" pid="23" name="_dlc_DocId">
    <vt:lpwstr>W2HFWTQUJJY6-440305271-268</vt:lpwstr>
  </property>
  <property fmtid="{D5CDD505-2E9C-101B-9397-08002B2CF9AE}" pid="24" name="_dlc_DocIdItemGuid">
    <vt:lpwstr>af955981-8c43-4001-aa2c-21388b161751</vt:lpwstr>
  </property>
  <property fmtid="{D5CDD505-2E9C-101B-9397-08002B2CF9AE}" pid="25" name="_dlc_DocIdUrl">
    <vt:lpwstr>http://s10mtlweb:8081/514/_layouts/15/DocIdRedir.aspx?ID=W2HFWTQUJJY6-440305271-268, W2HFWTQUJJY6-440305271-268</vt:lpwstr>
  </property>
  <property fmtid="{D5CDD505-2E9C-101B-9397-08002B2CF9AE}" pid="26" name="display_urn:schemas-microsoft-com:office:office#Editor">
    <vt:lpwstr>Eccles, Natalie</vt:lpwstr>
  </property>
  <property fmtid="{D5CDD505-2E9C-101B-9397-08002B2CF9AE}" pid="27" name="Cote de piéce">
    <vt:lpwstr>C-ASSQ-0025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1</vt:lpwstr>
  </property>
  <property fmtid="{D5CDD505-2E9C-101B-9397-08002B2CF9AE}" pid="30" name="Numéro plumitif">
    <vt:lpwstr>483.000000000000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</Properties>
</file>