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008" windowHeight="8568"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<sst xmlns="http://schemas.openxmlformats.org/spreadsheetml/2006/main" count="272" uniqueCount="192">
  <si>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</si>
  <si>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</si>
  <si>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</si>
  <si>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</si>
  <si>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</si>
  <si>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</si>
  <si>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</si>
  <si>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</si>
  <si>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</si>
  <si>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</si>
  <si>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</si>
  <si>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</si>
  <si>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</si>
  <si>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</si>
  <si>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</si>
  <si>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</si>
  <si>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</si>
  <si>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</si>
  <si>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</si>
  <si>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</si>
  <si>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</si>
  <si>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</si>
  <si>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</si>
  <si>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</si>
  <si>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</si>
  <si>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</si>
  <si>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</si>
  <si>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</si>
  <si>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</si>
  <si>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</si>
  <si>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</si>
  <si>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</si>
  <si>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</si>
  <si>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</si>
  <si>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</si>
  <si>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</si>
  <si>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</si>
  <si>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</si>
  <si>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</si>
  <si>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</si>
  <si>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</si>
  <si>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</si>
  <si>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</si>
  <si>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</si>
  <si>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</si>
  <si>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</si>
  <si>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</si>
  <si>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</si>
  <si>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</si>
  <si>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</si>
  <si>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</si>
  <si>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</si>
  <si>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</si>
  <si>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</si>
  <si>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</si>
  <si>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</si>
  <si>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</si>
  <si>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</si>
  <si>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</si>
  <si>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</si>
  <si>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</si>
  <si>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</si>
  <si>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</si>
  <si>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</si>
  <si>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</si>
  <si>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</si>
  <si>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</si>
  <si>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</si>
  <si>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</si>
  <si>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</si>
  <si>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</si>
  <si>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</si>
  <si>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</si>
  <si>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</si>
  <si>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</si>
  <si>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</si>
  <si>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</si>
  <si>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</si>
  <si>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</si>
  <si>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</si>
  <si>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</si>
  <si>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</si>
  <si>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</si>
  <si>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</si>
  <si>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</si>
  <si>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</si>
  <si>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</si>
  <si>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</si>
  <si>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</si>
  <si>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</si>
  <si>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</si>
  <si>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</si>
  <si>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</si>
  <si>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</si>
  <si>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</si>
  <si>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</si>
  <si>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</si>
  <si>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</si>
  <si>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</si>
  <si>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</si>
  <si>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</si>
  <si>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</si>
  <si>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</si>
  <si>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</si>
  <si>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</si>
  <si>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</si>
  <si>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</si>
  <si>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</si>
  <si>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</si>
  <si>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</si>
  <si>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</si>
  <si>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</si>
  <si>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</si>
  <si>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</si>
  <si>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</si>
  <si>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</si>
  <si>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</si>
  <si>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</si>
  <si>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</si>
  <si>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</si>
  <si>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</si>
  <si>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</si>
  <si>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</si>
  <si>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</si>
  <si>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</si>
  <si>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</si>
  <si>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</si>
  <si>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</si>
  <si>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</si>
  <si>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</si>
  <si>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</si>
  <si>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</si>
  <si>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</si>
  <si>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</si>
  <si>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</si>
  <si>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</si>
  <si>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</si>
  <si>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</si>
  <si>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</si>
  <si>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</si>
  <si>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</si>
  <si>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</si>
  <si>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</si>
  <si>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</si>
  <si>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</si>
  <si>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</si>
  <si>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</si>
  <si>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</si>
  <si>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</si>
  <si>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</si>
  <si>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</si>
  <si>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</si>
  <si>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</si>
  <si>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</si>
  <si>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</si>
  <si>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</si>
  <si>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</si>
  <si>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</si>
  <si>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</si>
  <si>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</si>
  <si>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</si>
  <si>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</si>
  <si>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</si>
  <si>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</si>
  <si>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</si>
  <si>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</si>
  <si>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</si>
  <si>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</si>
  <si>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</si>
  <si>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</si>
  <si>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</si>
  <si>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</si>
  <si>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R-4041-2018</t>
  </si>
  <si>
    <t>Fédération canadienne de l'entreprise indépendante (FCEI)</t>
  </si>
  <si>
    <t>Non</t>
  </si>
  <si>
    <t>François Vincent</t>
  </si>
  <si>
    <t>800, rue du Square-Victoria, bureau 3700, Montréal, Québec H4Z 1E9</t>
  </si>
  <si>
    <t>André Turmel</t>
  </si>
  <si>
    <t>Plus de 15 ans</t>
  </si>
  <si>
    <t>Externe</t>
  </si>
  <si>
    <t>Mélina Cardinal-Bradette</t>
  </si>
  <si>
    <t>Moins de 5 ans</t>
  </si>
  <si>
    <t>Phase 2 - Août 2020 à mars 2021</t>
  </si>
  <si>
    <t>Esther Bélanger (bibliothécaire)</t>
  </si>
  <si>
    <t>Entre 6 et 10 ans</t>
  </si>
  <si>
    <t>Danielle Gilbert (bibliothécaire)</t>
  </si>
  <si>
    <t>Montréal</t>
  </si>
  <si>
    <t>avril</t>
  </si>
  <si>
    <t>(S) Diane S. Duhamel, 222 869</t>
  </si>
  <si>
    <t>Antoine Gosselin</t>
  </si>
  <si>
    <t>1039, rue de Dijon, Québec (Québec) G1W 4M3</t>
  </si>
  <si>
    <t>André Turmel, procureur de la FCEI</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</si>
</sst>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182</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176</v>
      </c>
      <c r="E12" s="9"/>
      <c r="F12" s="4"/>
      <c r="G12" s="4"/>
      <c r="H12" s="4"/>
      <c r="I12" s="4"/>
      <c r="J12" s="4"/>
      <c r="K12" s="4"/>
      <c r="L12" s="4"/>
      <c r="M12" s="4"/>
      <c r="N12" s="4"/>
      <c r="O12" s="4"/>
      <c r="P12" s="4"/>
    </row>
    <row r="13" spans="1:16" ht="27" customHeight="1">
      <c r="A13" s="188" t="s">
        <v>180</v>
      </c>
      <c r="B13" s="189" t="s">
        <v>181</v>
      </c>
      <c r="C13" s="189" t="s">
        <v>179</v>
      </c>
      <c r="D13" s="190" t="s">
        <v>176</v>
      </c>
      <c r="E13" s="9"/>
      <c r="F13" s="4"/>
      <c r="G13" s="4"/>
      <c r="H13" s="4"/>
      <c r="I13" s="4"/>
      <c r="J13" s="4"/>
      <c r="K13" s="4"/>
      <c r="L13" s="4"/>
      <c r="M13" s="4"/>
      <c r="N13" s="4"/>
      <c r="O13" s="4"/>
      <c r="P13" s="4"/>
    </row>
    <row r="14" spans="1:16" ht="27" customHeight="1">
      <c r="A14" s="188" t="s">
        <v>183</v>
      </c>
      <c r="B14" s="189" t="s">
        <v>184</v>
      </c>
      <c r="C14" s="189" t="s">
        <v>179</v>
      </c>
      <c r="D14" s="190" t="s">
        <v>176</v>
      </c>
      <c r="E14" s="9"/>
      <c r="F14" s="4"/>
      <c r="G14" s="4"/>
      <c r="H14" s="4"/>
      <c r="I14" s="4"/>
      <c r="J14" s="4"/>
      <c r="K14" s="4"/>
      <c r="L14" s="4"/>
      <c r="M14" s="4"/>
      <c r="N14" s="4"/>
      <c r="O14" s="4"/>
      <c r="P14" s="4"/>
    </row>
    <row r="15" spans="1:16" ht="27" customHeight="1">
      <c r="A15" s="191" t="s">
        <v>185</v>
      </c>
      <c r="B15" s="192" t="s">
        <v>178</v>
      </c>
      <c r="C15" s="192" t="s">
        <v>179</v>
      </c>
      <c r="D15" s="193" t="s">
        <v>176</v>
      </c>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189</v>
      </c>
      <c r="B17" s="186" t="s">
        <v>178</v>
      </c>
      <c r="C17" s="186" t="s">
        <v>179</v>
      </c>
      <c r="D17" s="187" t="s">
        <v>190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R-4041-2018</v>
      </c>
      <c r="C4" s="205" t="s">
        <v>16</v>
      </c>
      <c r="D4" s="127" t="str">
        <f>Identification!D5</f>
        <v>Phase 2 - Août 2020 à mars 2021</v>
      </c>
      <c r="E4" s="11"/>
      <c r="F4" s="4"/>
      <c r="G4" s="4"/>
      <c r="H4" s="4"/>
      <c r="I4" s="4"/>
      <c r="J4" s="4"/>
      <c r="K4" s="4"/>
      <c r="L4" s="4"/>
      <c r="M4" s="4"/>
      <c r="N4" s="4"/>
      <c r="O4" s="4"/>
      <c r="P4" s="4"/>
    </row>
    <row r="5" spans="1:16" ht="26.25" customHeight="1">
      <c r="A5" s="175" t="s">
        <v>1</v>
      </c>
      <c r="B5" s="321" t="str">
        <f>Identification!B6:D6</f>
        <v>Fédération canadienne de l'entreprise indépendante (FCEI)</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369</v>
      </c>
      <c r="C9" s="297">
        <f>Honoraires!D14</f>
        <v>36</v>
      </c>
      <c r="D9" s="128">
        <f>Honoraires!H14</f>
        <v>98026.5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4</v>
      </c>
      <c r="C11" s="297">
        <f>Honoraires!D20</f>
        <v>0</v>
      </c>
      <c r="D11" s="128">
        <f>Honoraires!H20</f>
        <v>960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373</v>
      </c>
      <c r="C17" s="240">
        <f>C9+C11+C13+C15</f>
        <v>36</v>
      </c>
      <c r="D17" s="241">
        <f>D9+D11+D13+D15</f>
        <v>98986.5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2969.6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2969.6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101956.1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R-4041-2018</v>
      </c>
      <c r="D4" s="384" t="s">
        <v>16</v>
      </c>
      <c r="E4" s="385"/>
      <c r="F4" s="379" t="str">
        <f>Identification!D5</f>
        <v>Phase 2 - Août 2020 à mars 2021</v>
      </c>
      <c r="G4" s="380"/>
      <c r="H4" s="381"/>
      <c r="I4" s="11"/>
      <c r="J4" s="11"/>
      <c r="K4" s="11"/>
      <c r="L4" s="11"/>
      <c r="M4" s="11"/>
      <c r="N4" s="11"/>
      <c r="O4" s="11"/>
      <c r="P4" s="11"/>
      <c r="Q4" s="11"/>
    </row>
    <row r="5" spans="1:17" ht="26.25" customHeight="1">
      <c r="A5" s="131" t="s">
        <v>1</v>
      </c>
      <c r="B5" s="132"/>
      <c r="C5" s="321" t="str">
        <f>Identification!B6</f>
        <v>Fédération canadienne de l'entreprise indépendante (FCEI)</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André Turmel</v>
      </c>
      <c r="C10" s="245">
        <v>244.4</v>
      </c>
      <c r="D10" s="245">
        <v>18</v>
      </c>
      <c r="E10" s="246">
        <v>300</v>
      </c>
      <c r="F10" s="169">
        <f>ROUND(((D10*E10)+(C10*E10)),2)</f>
        <v>78720</v>
      </c>
      <c r="G10" s="252"/>
      <c r="H10" s="166">
        <f>ROUND(F10+G10,2)</f>
        <v>78720</v>
      </c>
      <c r="I10" s="11"/>
      <c r="J10" s="11"/>
      <c r="K10" s="11"/>
      <c r="L10" s="11"/>
      <c r="M10" s="11"/>
      <c r="N10" s="11"/>
      <c r="O10" s="11"/>
      <c r="P10" s="11"/>
      <c r="Q10" s="11"/>
    </row>
    <row r="11" spans="1:17" ht="20.25" customHeight="1">
      <c r="A11" s="372"/>
      <c r="B11" s="147" t="str">
        <f>Identification!A13</f>
        <v>Mélina Cardinal-Bradette</v>
      </c>
      <c r="C11" s="247">
        <v>123.7</v>
      </c>
      <c r="D11" s="247">
        <v>18</v>
      </c>
      <c r="E11" s="248">
        <v>135</v>
      </c>
      <c r="F11" s="170">
        <f>ROUND(((D11*E11)+(C11*E11)),2)</f>
        <v>19129.5</v>
      </c>
      <c r="G11" s="253"/>
      <c r="H11" s="167">
        <f>ROUND(F11+G11,2)</f>
        <v>19129.5</v>
      </c>
      <c r="I11" s="11"/>
      <c r="J11" s="11"/>
      <c r="K11" s="11"/>
      <c r="L11" s="11"/>
      <c r="M11" s="11"/>
      <c r="N11" s="11"/>
      <c r="O11" s="11"/>
      <c r="P11" s="11"/>
      <c r="Q11" s="11"/>
    </row>
    <row r="12" spans="1:17" ht="20.25" customHeight="1">
      <c r="A12" s="372"/>
      <c r="B12" s="148" t="str">
        <f>Identification!A14</f>
        <v>Esther Bélanger (bibliothécaire)</v>
      </c>
      <c r="C12" s="247">
        <v>0.6</v>
      </c>
      <c r="D12" s="247"/>
      <c r="E12" s="248">
        <v>210</v>
      </c>
      <c r="F12" s="170">
        <f>ROUND(((D12*E12)+(C12*E12)),2)</f>
        <v>126</v>
      </c>
      <c r="G12" s="254"/>
      <c r="H12" s="167">
        <f>ROUND(F12+G12,2)</f>
        <v>126</v>
      </c>
      <c r="I12" s="11"/>
      <c r="J12" s="11"/>
      <c r="K12" s="11"/>
      <c r="L12" s="11"/>
      <c r="M12" s="11"/>
      <c r="N12" s="11"/>
      <c r="O12" s="11"/>
      <c r="P12" s="11"/>
      <c r="Q12" s="11"/>
    </row>
    <row r="13" spans="1:17" ht="20.25" customHeight="1">
      <c r="A13" s="372"/>
      <c r="B13" s="149" t="str">
        <f>Identification!A15</f>
        <v>Danielle Gilbert (bibliothécaire)</v>
      </c>
      <c r="C13" s="249">
        <v>0.3</v>
      </c>
      <c r="D13" s="249"/>
      <c r="E13" s="250">
        <v>170</v>
      </c>
      <c r="F13" s="165">
        <f>ROUND(((D13*E13)+(C13*E13)),2)</f>
        <v>51</v>
      </c>
      <c r="G13" s="255"/>
      <c r="H13" s="168">
        <f>ROUND(F13+G13,2)</f>
        <v>51</v>
      </c>
      <c r="I13" s="11"/>
      <c r="J13" s="11"/>
      <c r="K13" s="11"/>
      <c r="L13" s="11"/>
      <c r="M13" s="11"/>
      <c r="N13" s="11"/>
      <c r="O13" s="11"/>
      <c r="P13" s="11"/>
      <c r="Q13" s="11"/>
    </row>
    <row r="14" spans="1:17" ht="20.25" customHeight="1">
      <c r="A14" s="373"/>
      <c r="B14" s="158" t="s">
        <v>18</v>
      </c>
      <c r="C14" s="159">
        <f>SUM(C10:C13)</f>
        <v>369</v>
      </c>
      <c r="D14" s="159">
        <f>SUM(D10:D13)</f>
        <v>36</v>
      </c>
      <c r="E14" s="359"/>
      <c r="F14" s="160">
        <f>F10+F11+F12+F13</f>
        <v>98026.5</v>
      </c>
      <c r="G14" s="160">
        <f>G10+G11+G12+G13</f>
        <v>0</v>
      </c>
      <c r="H14" s="161">
        <f>ROUND(F14+G14,2)</f>
        <v>98026.5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Antoine Gosselin</v>
      </c>
      <c r="C16" s="245">
        <v>4</v>
      </c>
      <c r="D16" s="245"/>
      <c r="E16" s="246">
        <v>240</v>
      </c>
      <c r="F16" s="169">
        <f>ROUND(((D16*E16)+(C16*E16)),2)</f>
        <v>960</v>
      </c>
      <c r="G16" s="252"/>
      <c r="H16" s="166">
        <f>ROUND(F16+G16,2)</f>
        <v>960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4</v>
      </c>
      <c r="D20" s="159">
        <f>SUM(D16:D19)</f>
        <v>0</v>
      </c>
      <c r="E20" s="359"/>
      <c r="F20" s="160">
        <f>F16+F17+F18+F19</f>
        <v>960</v>
      </c>
      <c r="G20" s="160">
        <f>G16+G17+G18+G19</f>
        <v>0</v>
      </c>
      <c r="H20" s="161">
        <f>ROUND(F20+G20,2)</f>
        <v>960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98986.5</v>
      </c>
      <c r="G30" s="237">
        <f>G14+G20+G24+G28</f>
        <v>0</v>
      </c>
      <c r="H30" s="238">
        <f>H14+H20+H24+H28</f>
        <v>98986.5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R-4041-2018</v>
      </c>
      <c r="C4" s="393" t="s">
        <v>16</v>
      </c>
      <c r="D4" s="394"/>
      <c r="E4" s="395" t="str">
        <f>Identification!D5</f>
        <v>Phase 2 - Août 2020 à mars 2021</v>
      </c>
      <c r="F4" s="396"/>
      <c r="G4" s="11"/>
      <c r="H4" s="11"/>
      <c r="I4" s="11"/>
      <c r="J4" s="11"/>
      <c r="K4" s="11"/>
      <c r="L4" s="11"/>
      <c r="M4" s="11"/>
      <c r="N4" s="11"/>
      <c r="O4" s="11"/>
      <c r="P4" s="11"/>
    </row>
    <row r="5" spans="1:16" ht="26.25" customHeight="1">
      <c r="A5" s="10" t="s">
        <v>1</v>
      </c>
      <c r="B5" s="397" t="str">
        <f>Identification!B6:D6</f>
        <v>Fédération canadienne de l'entreprise indépendante (FCEI)</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R-4041-2018</v>
      </c>
      <c r="D4" s="428" t="s">
        <v>16</v>
      </c>
      <c r="E4" s="429"/>
      <c r="F4" s="424" t="str">
        <f>Identification!D5</f>
        <v>Phase 2 - Août 2020 à mars 2021</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R-4041-2018</v>
      </c>
      <c r="E2" s="442"/>
      <c r="F2" s="442"/>
      <c r="G2" s="442"/>
      <c r="H2" s="443"/>
      <c r="I2" s="443"/>
      <c r="J2" s="83"/>
      <c r="K2" s="93"/>
      <c r="L2" s="93"/>
      <c r="M2" s="93"/>
      <c r="N2" s="93"/>
      <c r="O2" s="93"/>
      <c r="P2" s="93"/>
    </row>
    <row r="3" spans="1:16" ht="21.75" customHeight="1">
      <c r="A3" s="82" t="s">
        <v>1</v>
      </c>
      <c r="B3" s="82"/>
      <c r="C3" s="94"/>
      <c r="D3" s="441" t="str">
        <f>Identification!B6</f>
        <v>Fédération canadienne de l'entreprise indépendante (FCEI)</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191</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186</v>
      </c>
      <c r="C12" s="436"/>
      <c r="D12" s="436"/>
      <c r="E12" s="436"/>
      <c r="F12" s="87" t="s">
        <v>95</v>
      </c>
      <c r="G12" s="112"/>
      <c r="H12" s="112"/>
      <c r="I12" s="82"/>
      <c r="J12" s="82"/>
      <c r="K12" s="98"/>
      <c r="L12" s="98"/>
      <c r="M12" s="98"/>
      <c r="N12" s="98"/>
      <c r="O12" s="98"/>
      <c r="P12" s="98"/>
    </row>
    <row r="13" spans="1:16" ht="21" customHeight="1">
      <c r="A13" s="78" t="s">
        <v>96</v>
      </c>
      <c r="B13" s="91">
        <v>8</v>
      </c>
      <c r="C13" s="88" t="s">
        <v>97</v>
      </c>
      <c r="D13" s="113" t="s">
        <v>187</v>
      </c>
      <c r="E13" s="448">
        <v>2021</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188</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(révisée)</dc:subject>
  <dc:creator>Bouthillette, Annie</dc:creator>
  <cp:keywords/>
  <dc:description/>
  <cp:lastModifiedBy>Laurianne Dupuis</cp:lastModifiedBy>
  <cp:lastPrinted>2020-01-21T14:04:28Z</cp:lastPrinted>
  <dcterms:created xsi:type="dcterms:W3CDTF">2003-06-11T13:22:16Z</dcterms:created>
  <dcterms:modified xsi:type="dcterms:W3CDTF">2021-04-08T16:40:41Z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5677700.00000000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 (révisée)</vt:lpwstr>
  </property>
  <property fmtid="{D5CDD505-2E9C-101B-9397-08002B2CF9AE}" pid="20" name="Numéroplumit">
    <vt:lpwstr>0582</vt:lpwstr>
  </property>
  <property fmtid="{D5CDD505-2E9C-101B-9397-08002B2CF9AE}" pid="21" name="Cotedepiè">
    <vt:lpwstr>C-FCEI-0038</vt:lpwstr>
  </property>
  <property fmtid="{D5CDD505-2E9C-101B-9397-08002B2CF9AE}" pid="22" name="Anciennomdudocume">
    <vt:lpwstr>R-4041-2018 Phase 2 - Demande de paiement de frais de la FCEI modifiée.XLS</vt:lpwstr>
  </property>
  <property fmtid="{D5CDD505-2E9C-101B-9397-08002B2CF9AE}" pid="23" name="_dlc_Doc">
    <vt:lpwstr>W2HFWTQUJJY6-440305271-326</vt:lpwstr>
  </property>
  <property fmtid="{D5CDD505-2E9C-101B-9397-08002B2CF9AE}" pid="24" name="_dlc_DocIdItemGu">
    <vt:lpwstr>5713cc48-77c2-4ab6-bbcf-39204d3f345e</vt:lpwstr>
  </property>
  <property fmtid="{D5CDD505-2E9C-101B-9397-08002B2CF9AE}" pid="25" name="_dlc_DocIdU">
    <vt:lpwstr>http://s10mtlweb:8081/514/_layouts/15/DocIdRedir.aspx?ID=W2HFWTQUJJY6-440305271-326, W2HFWTQUJJY6-440305271-326</vt:lpwstr>
  </property>
  <property fmtid="{D5CDD505-2E9C-101B-9397-08002B2CF9AE}" pid="26" name="display_urn:schemas-microsoft-com:office:office#Edit">
    <vt:lpwstr>Compte système</vt:lpwstr>
  </property>
  <property fmtid="{D5CDD505-2E9C-101B-9397-08002B2CF9AE}" pid="27" name="Cote de pié">
    <vt:lpwstr>C-FCEI-0038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582.000000000000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