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skenmartineau-my.sharepoint.com/personal/ldupuis_fasken_com/Documents/Documents/Pierre-Olivier Charlebois/Bitfarms/R-4045-2018/Demande de paiement de frais - Phase 1 Étape 3/À déposer/"/>
    </mc:Choice>
  </mc:AlternateContent>
  <xr:revisionPtr revIDLastSave="0" documentId="14_{1832C702-A765-413C-995D-F32476177076}" xr6:coauthVersionLast="45" xr6:coauthVersionMax="45" xr10:uidLastSave="{00000000-0000-0000-0000-000000000000}"/>
  <bookViews>
    <workbookView xWindow="-110" yWindow="-110" windowWidth="19420" windowHeight="10560" xr2:uid="{A29C20EE-EBB8-B948-8AF6-91C4754C74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I52" i="1"/>
  <c r="I35" i="1"/>
  <c r="I37" i="1"/>
  <c r="I39" i="1"/>
  <c r="I41" i="1"/>
  <c r="I45" i="1"/>
  <c r="I47" i="1"/>
  <c r="I49" i="1"/>
  <c r="E5" i="1"/>
  <c r="F5" i="1" s="1"/>
  <c r="G4" i="1"/>
  <c r="G5" i="1" s="1"/>
  <c r="G6" i="1" s="1"/>
  <c r="F4" i="1"/>
  <c r="H4" i="1" s="1"/>
  <c r="I58" i="1" l="1"/>
  <c r="I59" i="1" s="1"/>
  <c r="H5" i="1"/>
  <c r="E6" i="1"/>
  <c r="E7" i="1" s="1"/>
  <c r="F7" i="1" l="1"/>
  <c r="E8" i="1"/>
  <c r="F6" i="1"/>
  <c r="H6" i="1"/>
  <c r="H7" i="1" s="1"/>
  <c r="F8" i="1" l="1"/>
  <c r="H8" i="1" s="1"/>
  <c r="E9" i="1"/>
  <c r="F9" i="1" l="1"/>
  <c r="H9" i="1" s="1"/>
  <c r="E10" i="1"/>
  <c r="F10" i="1" l="1"/>
  <c r="H10" i="1" s="1"/>
  <c r="E11" i="1"/>
  <c r="F11" i="1" l="1"/>
  <c r="H11" i="1" s="1"/>
  <c r="E12" i="1"/>
  <c r="F12" i="1" l="1"/>
  <c r="H12" i="1" s="1"/>
  <c r="E13" i="1"/>
  <c r="F13" i="1" l="1"/>
  <c r="H13" i="1" s="1"/>
  <c r="E14" i="1"/>
  <c r="F14" i="1" l="1"/>
  <c r="H14" i="1" s="1"/>
  <c r="E15" i="1"/>
  <c r="F15" i="1" l="1"/>
  <c r="H15" i="1" s="1"/>
  <c r="E16" i="1"/>
  <c r="F16" i="1" l="1"/>
  <c r="H16" i="1" s="1"/>
  <c r="E17" i="1"/>
  <c r="F17" i="1" l="1"/>
  <c r="H17" i="1" s="1"/>
  <c r="E18" i="1"/>
  <c r="F18" i="1" l="1"/>
  <c r="H18" i="1" s="1"/>
  <c r="E19" i="1"/>
  <c r="F19" i="1" l="1"/>
  <c r="H19" i="1" s="1"/>
  <c r="E20" i="1"/>
  <c r="F20" i="1" l="1"/>
  <c r="H20" i="1" s="1"/>
  <c r="E21" i="1"/>
  <c r="F21" i="1" l="1"/>
  <c r="H21" i="1" s="1"/>
  <c r="E22" i="1"/>
  <c r="F22" i="1" l="1"/>
  <c r="H22" i="1" s="1"/>
  <c r="E23" i="1"/>
  <c r="F23" i="1" l="1"/>
  <c r="H23" i="1" s="1"/>
  <c r="E24" i="1"/>
  <c r="E25" i="1" l="1"/>
  <c r="F24" i="1"/>
  <c r="H24" i="1" s="1"/>
  <c r="F25" i="1" l="1"/>
  <c r="H25" i="1" s="1"/>
  <c r="E26" i="1"/>
  <c r="F26" i="1" l="1"/>
  <c r="H26" i="1" s="1"/>
  <c r="E27" i="1"/>
  <c r="F27" i="1" l="1"/>
  <c r="H27" i="1" s="1"/>
  <c r="E28" i="1"/>
  <c r="E29" i="1" l="1"/>
  <c r="F28" i="1"/>
  <c r="H28" i="1" s="1"/>
  <c r="F29" i="1" l="1"/>
  <c r="H29" i="1" s="1"/>
  <c r="E30" i="1"/>
  <c r="F30" i="1" l="1"/>
  <c r="H30" i="1" s="1"/>
  <c r="E31" i="1"/>
  <c r="F31" i="1" l="1"/>
  <c r="H31" i="1" s="1"/>
  <c r="E32" i="1"/>
  <c r="E33" i="1" l="1"/>
  <c r="F32" i="1"/>
  <c r="H32" i="1" s="1"/>
  <c r="F33" i="1" l="1"/>
  <c r="H33" i="1" s="1"/>
  <c r="E34" i="1"/>
  <c r="F34" i="1" l="1"/>
  <c r="H34" i="1" s="1"/>
  <c r="E35" i="1"/>
  <c r="F35" i="1" l="1"/>
  <c r="H35" i="1" s="1"/>
  <c r="E36" i="1"/>
  <c r="E37" i="1" l="1"/>
  <c r="F36" i="1"/>
  <c r="H36" i="1" s="1"/>
  <c r="F37" i="1" l="1"/>
  <c r="H37" i="1" s="1"/>
  <c r="E38" i="1"/>
  <c r="F38" i="1" l="1"/>
  <c r="H38" i="1" s="1"/>
  <c r="E39" i="1"/>
  <c r="F39" i="1" l="1"/>
  <c r="H39" i="1" s="1"/>
  <c r="E40" i="1"/>
  <c r="F40" i="1" l="1"/>
  <c r="H40" i="1" s="1"/>
  <c r="E41" i="1"/>
  <c r="F41" i="1" l="1"/>
  <c r="H41" i="1" s="1"/>
  <c r="E42" i="1"/>
  <c r="F42" i="1" l="1"/>
  <c r="H42" i="1" s="1"/>
  <c r="E43" i="1"/>
  <c r="F43" i="1" l="1"/>
  <c r="H43" i="1" s="1"/>
  <c r="E44" i="1"/>
  <c r="F44" i="1" l="1"/>
  <c r="H44" i="1" s="1"/>
  <c r="E45" i="1"/>
  <c r="F45" i="1" l="1"/>
  <c r="H45" i="1" s="1"/>
  <c r="E46" i="1"/>
  <c r="F46" i="1" l="1"/>
  <c r="H46" i="1" s="1"/>
  <c r="E47" i="1"/>
  <c r="F47" i="1" l="1"/>
  <c r="H47" i="1" s="1"/>
  <c r="E48" i="1"/>
  <c r="F48" i="1" l="1"/>
  <c r="H48" i="1" s="1"/>
  <c r="E49" i="1"/>
  <c r="F49" i="1" l="1"/>
  <c r="H49" i="1" s="1"/>
  <c r="E50" i="1"/>
  <c r="F50" i="1" l="1"/>
  <c r="H50" i="1" s="1"/>
  <c r="E51" i="1"/>
  <c r="F51" i="1" l="1"/>
  <c r="H51" i="1" s="1"/>
  <c r="E52" i="1"/>
  <c r="F52" i="1" l="1"/>
  <c r="H52" i="1" s="1"/>
  <c r="E53" i="1"/>
  <c r="F53" i="1" l="1"/>
  <c r="H53" i="1" s="1"/>
  <c r="E54" i="1"/>
  <c r="F54" i="1" l="1"/>
  <c r="H54" i="1" s="1"/>
  <c r="E55" i="1"/>
  <c r="F55" i="1" l="1"/>
  <c r="H55" i="1" s="1"/>
  <c r="H56" i="1" s="1"/>
  <c r="E56" i="1"/>
  <c r="F56" i="1" s="1"/>
</calcChain>
</file>

<file path=xl/sharedStrings.xml><?xml version="1.0" encoding="utf-8"?>
<sst xmlns="http://schemas.openxmlformats.org/spreadsheetml/2006/main" count="117" uniqueCount="28">
  <si>
    <t>Participation à l'audience</t>
  </si>
  <si>
    <t>Date</t>
  </si>
  <si>
    <t>Temps</t>
  </si>
  <si>
    <t>Phase</t>
  </si>
  <si>
    <t>Description</t>
  </si>
  <si>
    <t>taux horaire</t>
  </si>
  <si>
    <t xml:space="preserve">montant </t>
  </si>
  <si>
    <t>Cumul # d'heure</t>
  </si>
  <si>
    <t>Cumul Montant</t>
  </si>
  <si>
    <t>Préparation de preuve</t>
  </si>
  <si>
    <t>Préparation d'audience</t>
  </si>
  <si>
    <t>Étape 3</t>
  </si>
  <si>
    <t>Analyse des décisions procédurales et de la preuve déposée en juin + préparation de la demande d'information</t>
  </si>
  <si>
    <t>Analyse de la preuve et préparation des DDR</t>
  </si>
  <si>
    <t>Rencontre téléphonique avec l'équipe pour parler de la participation de Bitfarms à l'audience sur la demande en irrecevabilité (R-4128-2020)</t>
  </si>
  <si>
    <t xml:space="preserve">Analyse des réponses aux demandes de la DDR 3 </t>
  </si>
  <si>
    <t>Conférence téléphonique avec l'équipe</t>
  </si>
  <si>
    <t>Analyse des réponses aux demandes de la DDR 3 + préparation de la contestation des réponses aux questions 3.1.à 3.3.</t>
  </si>
  <si>
    <t>Discussion avec Fasken sur la lettre de la Régie</t>
  </si>
  <si>
    <t>Analyse du complément de preuve (réponses amandées aux questions 3.1)</t>
  </si>
  <si>
    <t>Préparation de la preuve amandée en fonction du complément de réponse d'HQD aux questions 3.1 à 3.3.</t>
  </si>
  <si>
    <t>Téléconférence avec l'équipe pour discuter de la DDR#2 de la Régie</t>
  </si>
  <si>
    <t>Préparation des réponses à la DDR#2 de la Régie</t>
  </si>
  <si>
    <t>Préparation des engagements en audience</t>
  </si>
  <si>
    <t>Préparation de l'argumentation</t>
  </si>
  <si>
    <t>Feuille de temps de Pascal Cormier pour Bitfarms : Demande de fixation de tarifs et conditions de service pour l'usage cryptographique appliqué aux chaînes de blocs (R-4045-2018 Phase 1 - Étape 3)</t>
  </si>
  <si>
    <t>Nombre d'heure d'audience</t>
  </si>
  <si>
    <t>Nombre d'heure de préparation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</si>
</sst>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5" fontId="2" fillId="0" borderId="0" xfId="0" applyNumberFormat="1" applyFont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DB02-B1B6-F446-B749-9F8E274F70A0}">
  <dimension ref="A1:I177"/>
  <sheetViews>
    <sheetView tabSelected="1" workbookViewId="0">
      <selection activeCell="A63" sqref="A63"/>
    </sheetView>
  </sheetViews>
  <sheetFormatPr baseColWidth="10" defaultRowHeight="15.5" x14ac:dyDescent="0.35"/>
  <cols>
    <col min="4" max="4" width="65.5" style="2" customWidth="1"/>
  </cols>
  <sheetData>
    <row r="1" spans="1:8" x14ac:dyDescent="0.35">
      <c r="A1" s="1" t="s">
        <v>25</v>
      </c>
    </row>
    <row r="2" spans="1:8" ht="40" customHeight="1" x14ac:dyDescent="0.35"/>
    <row r="3" spans="1:8" s="2" customFormat="1" ht="29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1" x14ac:dyDescent="0.35">
      <c r="A4" s="4">
        <v>44004</v>
      </c>
      <c r="B4" s="5">
        <v>1.5</v>
      </c>
      <c r="C4" t="s">
        <v>11</v>
      </c>
      <c r="D4" s="2" t="s">
        <v>12</v>
      </c>
      <c r="E4">
        <v>200</v>
      </c>
      <c r="F4">
        <f>B4*E4</f>
        <v>300</v>
      </c>
      <c r="G4">
        <f>B4</f>
        <v>1.5</v>
      </c>
      <c r="H4">
        <f>F4</f>
        <v>300</v>
      </c>
    </row>
    <row r="5" spans="1:8" ht="31" x14ac:dyDescent="0.35">
      <c r="A5" s="4">
        <v>44005</v>
      </c>
      <c r="B5" s="5">
        <v>4.5</v>
      </c>
      <c r="C5" t="s">
        <v>11</v>
      </c>
      <c r="D5" s="2" t="s">
        <v>12</v>
      </c>
      <c r="E5">
        <f>E4</f>
        <v>200</v>
      </c>
      <c r="F5">
        <f t="shared" ref="F5:F6" si="0">B5*E5</f>
        <v>900</v>
      </c>
      <c r="G5">
        <f>B5+G4</f>
        <v>6</v>
      </c>
      <c r="H5">
        <f>H4+F5</f>
        <v>1200</v>
      </c>
    </row>
    <row r="6" spans="1:8" ht="31" x14ac:dyDescent="0.35">
      <c r="A6" s="4">
        <v>44006</v>
      </c>
      <c r="B6" s="5">
        <v>2.5</v>
      </c>
      <c r="C6" t="s">
        <v>11</v>
      </c>
      <c r="D6" s="2" t="s">
        <v>12</v>
      </c>
      <c r="E6">
        <f t="shared" ref="E6:E56" si="1">E5</f>
        <v>200</v>
      </c>
      <c r="F6">
        <f t="shared" si="0"/>
        <v>500</v>
      </c>
      <c r="G6">
        <f t="shared" ref="G6" si="2">B6+G5</f>
        <v>8.5</v>
      </c>
      <c r="H6">
        <f t="shared" ref="H6" si="3">H5+F6</f>
        <v>1700</v>
      </c>
    </row>
    <row r="7" spans="1:8" x14ac:dyDescent="0.35">
      <c r="A7" s="4">
        <v>44021</v>
      </c>
      <c r="B7" s="5">
        <v>3.5</v>
      </c>
      <c r="C7" t="s">
        <v>11</v>
      </c>
      <c r="D7" s="2" t="s">
        <v>13</v>
      </c>
      <c r="E7">
        <f t="shared" si="1"/>
        <v>200</v>
      </c>
      <c r="F7">
        <f t="shared" ref="F7:F56" si="4">B7*E7</f>
        <v>700</v>
      </c>
      <c r="G7">
        <f t="shared" ref="G7:G56" si="5">B7+G6</f>
        <v>12</v>
      </c>
      <c r="H7">
        <f t="shared" ref="H7:H56" si="6">H6+F7</f>
        <v>2400</v>
      </c>
    </row>
    <row r="8" spans="1:8" x14ac:dyDescent="0.35">
      <c r="A8" s="4">
        <v>44022</v>
      </c>
      <c r="B8" s="5">
        <v>6</v>
      </c>
      <c r="C8" t="s">
        <v>11</v>
      </c>
      <c r="D8" s="2" t="s">
        <v>13</v>
      </c>
      <c r="E8">
        <f t="shared" si="1"/>
        <v>200</v>
      </c>
      <c r="F8">
        <f t="shared" si="4"/>
        <v>1200</v>
      </c>
      <c r="G8">
        <f t="shared" si="5"/>
        <v>18</v>
      </c>
      <c r="H8">
        <f t="shared" si="6"/>
        <v>3600</v>
      </c>
    </row>
    <row r="9" spans="1:8" ht="31" x14ac:dyDescent="0.35">
      <c r="A9" s="4">
        <v>44034</v>
      </c>
      <c r="B9" s="5">
        <v>1</v>
      </c>
      <c r="C9" t="s">
        <v>11</v>
      </c>
      <c r="D9" s="2" t="s">
        <v>14</v>
      </c>
      <c r="E9">
        <f t="shared" si="1"/>
        <v>200</v>
      </c>
      <c r="F9">
        <f t="shared" si="4"/>
        <v>200</v>
      </c>
      <c r="G9">
        <f t="shared" si="5"/>
        <v>19</v>
      </c>
      <c r="H9">
        <f t="shared" si="6"/>
        <v>3800</v>
      </c>
    </row>
    <row r="10" spans="1:8" x14ac:dyDescent="0.35">
      <c r="A10" s="4">
        <v>44043</v>
      </c>
      <c r="B10" s="5">
        <v>2.5</v>
      </c>
      <c r="C10" t="s">
        <v>11</v>
      </c>
      <c r="D10" s="2" t="s">
        <v>15</v>
      </c>
      <c r="E10">
        <f t="shared" si="1"/>
        <v>200</v>
      </c>
      <c r="F10">
        <f t="shared" si="4"/>
        <v>500</v>
      </c>
      <c r="G10">
        <f t="shared" si="5"/>
        <v>21.5</v>
      </c>
      <c r="H10">
        <f t="shared" si="6"/>
        <v>4300</v>
      </c>
    </row>
    <row r="11" spans="1:8" x14ac:dyDescent="0.35">
      <c r="A11" s="4">
        <v>44043</v>
      </c>
      <c r="B11" s="5">
        <v>0.75</v>
      </c>
      <c r="C11" t="s">
        <v>11</v>
      </c>
      <c r="D11" s="2" t="s">
        <v>16</v>
      </c>
      <c r="E11">
        <f t="shared" si="1"/>
        <v>200</v>
      </c>
      <c r="F11">
        <f t="shared" si="4"/>
        <v>150</v>
      </c>
      <c r="G11">
        <f t="shared" si="5"/>
        <v>22.25</v>
      </c>
      <c r="H11">
        <f t="shared" si="6"/>
        <v>4450</v>
      </c>
    </row>
    <row r="12" spans="1:8" ht="31" x14ac:dyDescent="0.35">
      <c r="A12" s="4">
        <v>44036</v>
      </c>
      <c r="B12" s="5">
        <v>3</v>
      </c>
      <c r="C12" t="s">
        <v>11</v>
      </c>
      <c r="D12" s="2" t="s">
        <v>17</v>
      </c>
      <c r="E12">
        <f t="shared" si="1"/>
        <v>200</v>
      </c>
      <c r="F12">
        <f t="shared" si="4"/>
        <v>600</v>
      </c>
      <c r="G12">
        <f t="shared" si="5"/>
        <v>25.25</v>
      </c>
      <c r="H12">
        <f t="shared" si="6"/>
        <v>5050</v>
      </c>
    </row>
    <row r="13" spans="1:8" x14ac:dyDescent="0.35">
      <c r="A13" s="4">
        <v>44048</v>
      </c>
      <c r="B13" s="5">
        <v>2.5</v>
      </c>
      <c r="C13" t="s">
        <v>11</v>
      </c>
      <c r="D13" s="2" t="s">
        <v>9</v>
      </c>
      <c r="E13">
        <f t="shared" si="1"/>
        <v>200</v>
      </c>
      <c r="F13">
        <f t="shared" si="4"/>
        <v>500</v>
      </c>
      <c r="G13">
        <f t="shared" si="5"/>
        <v>27.75</v>
      </c>
      <c r="H13">
        <f t="shared" si="6"/>
        <v>5550</v>
      </c>
    </row>
    <row r="14" spans="1:8" x14ac:dyDescent="0.35">
      <c r="A14" s="4">
        <v>44049</v>
      </c>
      <c r="B14" s="5">
        <v>1.5</v>
      </c>
      <c r="C14" t="s">
        <v>11</v>
      </c>
      <c r="D14" s="2" t="s">
        <v>9</v>
      </c>
      <c r="E14">
        <f t="shared" si="1"/>
        <v>200</v>
      </c>
      <c r="F14">
        <f t="shared" si="4"/>
        <v>300</v>
      </c>
      <c r="G14">
        <f t="shared" si="5"/>
        <v>29.25</v>
      </c>
      <c r="H14">
        <f t="shared" si="6"/>
        <v>5850</v>
      </c>
    </row>
    <row r="15" spans="1:8" x14ac:dyDescent="0.35">
      <c r="A15" s="4">
        <v>44050</v>
      </c>
      <c r="B15" s="5">
        <v>3</v>
      </c>
      <c r="C15" t="s">
        <v>11</v>
      </c>
      <c r="D15" s="2" t="s">
        <v>9</v>
      </c>
      <c r="E15">
        <f t="shared" si="1"/>
        <v>200</v>
      </c>
      <c r="F15">
        <f t="shared" si="4"/>
        <v>600</v>
      </c>
      <c r="G15">
        <f t="shared" si="5"/>
        <v>32.25</v>
      </c>
      <c r="H15">
        <f t="shared" si="6"/>
        <v>6450</v>
      </c>
    </row>
    <row r="16" spans="1:8" x14ac:dyDescent="0.35">
      <c r="A16" s="4">
        <v>44051</v>
      </c>
      <c r="B16" s="5">
        <v>3.5</v>
      </c>
      <c r="C16" t="s">
        <v>11</v>
      </c>
      <c r="D16" s="2" t="s">
        <v>9</v>
      </c>
      <c r="E16">
        <f t="shared" si="1"/>
        <v>200</v>
      </c>
      <c r="F16">
        <f t="shared" si="4"/>
        <v>700</v>
      </c>
      <c r="G16">
        <f t="shared" si="5"/>
        <v>35.75</v>
      </c>
      <c r="H16">
        <f t="shared" si="6"/>
        <v>7150</v>
      </c>
    </row>
    <row r="17" spans="1:8" x14ac:dyDescent="0.35">
      <c r="A17" s="4">
        <v>44052</v>
      </c>
      <c r="B17" s="5">
        <v>6</v>
      </c>
      <c r="C17" t="s">
        <v>11</v>
      </c>
      <c r="D17" s="2" t="s">
        <v>9</v>
      </c>
      <c r="E17">
        <f t="shared" si="1"/>
        <v>200</v>
      </c>
      <c r="F17">
        <f t="shared" si="4"/>
        <v>1200</v>
      </c>
      <c r="G17">
        <f t="shared" si="5"/>
        <v>41.75</v>
      </c>
      <c r="H17">
        <f t="shared" si="6"/>
        <v>8350</v>
      </c>
    </row>
    <row r="18" spans="1:8" x14ac:dyDescent="0.35">
      <c r="A18" s="4">
        <v>44053</v>
      </c>
      <c r="B18" s="5">
        <v>7.5</v>
      </c>
      <c r="C18" t="s">
        <v>11</v>
      </c>
      <c r="D18" s="2" t="s">
        <v>9</v>
      </c>
      <c r="E18">
        <f t="shared" si="1"/>
        <v>200</v>
      </c>
      <c r="F18">
        <f t="shared" si="4"/>
        <v>1500</v>
      </c>
      <c r="G18">
        <f t="shared" si="5"/>
        <v>49.25</v>
      </c>
      <c r="H18">
        <f t="shared" si="6"/>
        <v>9850</v>
      </c>
    </row>
    <row r="19" spans="1:8" x14ac:dyDescent="0.35">
      <c r="A19" s="4">
        <v>44054</v>
      </c>
      <c r="B19" s="5">
        <v>10</v>
      </c>
      <c r="C19" t="s">
        <v>11</v>
      </c>
      <c r="D19" s="2" t="s">
        <v>9</v>
      </c>
      <c r="E19">
        <f t="shared" si="1"/>
        <v>200</v>
      </c>
      <c r="F19">
        <f t="shared" si="4"/>
        <v>2000</v>
      </c>
      <c r="G19">
        <f t="shared" si="5"/>
        <v>59.25</v>
      </c>
      <c r="H19">
        <f t="shared" si="6"/>
        <v>11850</v>
      </c>
    </row>
    <row r="20" spans="1:8" x14ac:dyDescent="0.35">
      <c r="A20" s="4">
        <v>44061</v>
      </c>
      <c r="B20" s="5">
        <v>0.5</v>
      </c>
      <c r="C20" t="s">
        <v>11</v>
      </c>
      <c r="D20" s="2" t="s">
        <v>18</v>
      </c>
      <c r="E20">
        <f t="shared" si="1"/>
        <v>200</v>
      </c>
      <c r="F20">
        <f t="shared" si="4"/>
        <v>100</v>
      </c>
      <c r="G20">
        <f t="shared" si="5"/>
        <v>59.75</v>
      </c>
      <c r="H20">
        <f t="shared" si="6"/>
        <v>11950</v>
      </c>
    </row>
    <row r="21" spans="1:8" x14ac:dyDescent="0.35">
      <c r="A21" s="4">
        <v>44105</v>
      </c>
      <c r="B21" s="5">
        <v>0.75</v>
      </c>
      <c r="C21" t="s">
        <v>11</v>
      </c>
      <c r="D21" s="2" t="s">
        <v>19</v>
      </c>
      <c r="E21">
        <f t="shared" si="1"/>
        <v>200</v>
      </c>
      <c r="F21">
        <f t="shared" si="4"/>
        <v>150</v>
      </c>
      <c r="G21">
        <f t="shared" si="5"/>
        <v>60.5</v>
      </c>
      <c r="H21">
        <f t="shared" si="6"/>
        <v>12100</v>
      </c>
    </row>
    <row r="22" spans="1:8" ht="31" x14ac:dyDescent="0.35">
      <c r="A22" s="4">
        <v>44109</v>
      </c>
      <c r="B22" s="5">
        <v>1</v>
      </c>
      <c r="C22" t="s">
        <v>11</v>
      </c>
      <c r="D22" s="2" t="s">
        <v>20</v>
      </c>
      <c r="E22">
        <f t="shared" si="1"/>
        <v>200</v>
      </c>
      <c r="F22">
        <f t="shared" si="4"/>
        <v>200</v>
      </c>
      <c r="G22">
        <f t="shared" si="5"/>
        <v>61.5</v>
      </c>
      <c r="H22">
        <f t="shared" si="6"/>
        <v>12300</v>
      </c>
    </row>
    <row r="23" spans="1:8" ht="31" x14ac:dyDescent="0.35">
      <c r="A23" s="4">
        <v>44110</v>
      </c>
      <c r="B23" s="5">
        <v>7</v>
      </c>
      <c r="C23" t="s">
        <v>11</v>
      </c>
      <c r="D23" s="2" t="s">
        <v>20</v>
      </c>
      <c r="E23">
        <f t="shared" si="1"/>
        <v>200</v>
      </c>
      <c r="F23">
        <f t="shared" si="4"/>
        <v>1400</v>
      </c>
      <c r="G23">
        <f t="shared" si="5"/>
        <v>68.5</v>
      </c>
      <c r="H23">
        <f t="shared" si="6"/>
        <v>13700</v>
      </c>
    </row>
    <row r="24" spans="1:8" ht="31" x14ac:dyDescent="0.35">
      <c r="A24" s="4">
        <v>44111</v>
      </c>
      <c r="B24" s="5">
        <v>12.5</v>
      </c>
      <c r="C24" t="s">
        <v>11</v>
      </c>
      <c r="D24" s="2" t="s">
        <v>20</v>
      </c>
      <c r="E24">
        <f t="shared" si="1"/>
        <v>200</v>
      </c>
      <c r="F24">
        <f t="shared" si="4"/>
        <v>2500</v>
      </c>
      <c r="G24">
        <f t="shared" si="5"/>
        <v>81</v>
      </c>
      <c r="H24">
        <f t="shared" si="6"/>
        <v>16200</v>
      </c>
    </row>
    <row r="25" spans="1:8" ht="31" x14ac:dyDescent="0.35">
      <c r="A25" s="4">
        <v>44112</v>
      </c>
      <c r="B25">
        <v>4</v>
      </c>
      <c r="C25" t="s">
        <v>11</v>
      </c>
      <c r="D25" s="2" t="s">
        <v>20</v>
      </c>
      <c r="E25">
        <f t="shared" si="1"/>
        <v>200</v>
      </c>
      <c r="F25">
        <f t="shared" si="4"/>
        <v>800</v>
      </c>
      <c r="G25">
        <f t="shared" si="5"/>
        <v>85</v>
      </c>
      <c r="H25">
        <f t="shared" si="6"/>
        <v>17000</v>
      </c>
    </row>
    <row r="26" spans="1:8" x14ac:dyDescent="0.35">
      <c r="A26" s="4">
        <v>44112</v>
      </c>
      <c r="B26" s="5">
        <v>1</v>
      </c>
      <c r="C26" t="s">
        <v>11</v>
      </c>
      <c r="D26" s="2" t="s">
        <v>21</v>
      </c>
      <c r="E26">
        <f t="shared" si="1"/>
        <v>200</v>
      </c>
      <c r="F26">
        <f t="shared" si="4"/>
        <v>200</v>
      </c>
      <c r="G26">
        <f t="shared" si="5"/>
        <v>86</v>
      </c>
      <c r="H26">
        <f t="shared" si="6"/>
        <v>17200</v>
      </c>
    </row>
    <row r="27" spans="1:8" x14ac:dyDescent="0.35">
      <c r="A27" s="4">
        <v>44114</v>
      </c>
      <c r="B27" s="5">
        <v>2</v>
      </c>
      <c r="C27" t="s">
        <v>11</v>
      </c>
      <c r="D27" s="2" t="s">
        <v>22</v>
      </c>
      <c r="E27">
        <f t="shared" si="1"/>
        <v>200</v>
      </c>
      <c r="F27">
        <f t="shared" si="4"/>
        <v>400</v>
      </c>
      <c r="G27">
        <f t="shared" si="5"/>
        <v>88</v>
      </c>
      <c r="H27">
        <f t="shared" si="6"/>
        <v>17600</v>
      </c>
    </row>
    <row r="28" spans="1:8" x14ac:dyDescent="0.35">
      <c r="A28" s="4">
        <v>44115</v>
      </c>
      <c r="B28">
        <v>4</v>
      </c>
      <c r="C28" t="s">
        <v>11</v>
      </c>
      <c r="D28" s="2" t="s">
        <v>22</v>
      </c>
      <c r="E28">
        <f t="shared" si="1"/>
        <v>200</v>
      </c>
      <c r="F28">
        <f t="shared" si="4"/>
        <v>800</v>
      </c>
      <c r="G28">
        <f t="shared" si="5"/>
        <v>92</v>
      </c>
      <c r="H28">
        <f t="shared" si="6"/>
        <v>18400</v>
      </c>
    </row>
    <row r="29" spans="1:8" x14ac:dyDescent="0.35">
      <c r="A29" s="4">
        <v>44117</v>
      </c>
      <c r="B29" s="5">
        <v>2</v>
      </c>
      <c r="C29" t="s">
        <v>11</v>
      </c>
      <c r="D29" s="2" t="s">
        <v>10</v>
      </c>
      <c r="E29">
        <f t="shared" si="1"/>
        <v>200</v>
      </c>
      <c r="F29">
        <f t="shared" si="4"/>
        <v>400</v>
      </c>
      <c r="G29">
        <f t="shared" si="5"/>
        <v>94</v>
      </c>
      <c r="H29">
        <f t="shared" si="6"/>
        <v>18800</v>
      </c>
    </row>
    <row r="30" spans="1:8" x14ac:dyDescent="0.35">
      <c r="A30" s="4">
        <v>44119</v>
      </c>
      <c r="B30" s="5">
        <v>2</v>
      </c>
      <c r="C30" t="s">
        <v>11</v>
      </c>
      <c r="D30" s="2" t="s">
        <v>10</v>
      </c>
      <c r="E30">
        <f t="shared" si="1"/>
        <v>200</v>
      </c>
      <c r="F30">
        <f t="shared" si="4"/>
        <v>400</v>
      </c>
      <c r="G30">
        <f t="shared" si="5"/>
        <v>96</v>
      </c>
      <c r="H30">
        <f t="shared" si="6"/>
        <v>19200</v>
      </c>
    </row>
    <row r="31" spans="1:8" x14ac:dyDescent="0.35">
      <c r="A31" s="4">
        <v>44120</v>
      </c>
      <c r="B31" s="5">
        <v>4</v>
      </c>
      <c r="C31" t="s">
        <v>11</v>
      </c>
      <c r="D31" s="2" t="s">
        <v>10</v>
      </c>
      <c r="E31">
        <f t="shared" si="1"/>
        <v>200</v>
      </c>
      <c r="F31">
        <f t="shared" si="4"/>
        <v>800</v>
      </c>
      <c r="G31">
        <f t="shared" si="5"/>
        <v>100</v>
      </c>
      <c r="H31">
        <f t="shared" si="6"/>
        <v>20000</v>
      </c>
    </row>
    <row r="32" spans="1:8" x14ac:dyDescent="0.35">
      <c r="A32" s="4">
        <v>44122</v>
      </c>
      <c r="B32" s="5">
        <v>3</v>
      </c>
      <c r="C32" t="s">
        <v>11</v>
      </c>
      <c r="D32" s="2" t="s">
        <v>10</v>
      </c>
      <c r="E32">
        <f t="shared" si="1"/>
        <v>200</v>
      </c>
      <c r="F32">
        <f t="shared" si="4"/>
        <v>600</v>
      </c>
      <c r="G32">
        <f t="shared" si="5"/>
        <v>103</v>
      </c>
      <c r="H32">
        <f t="shared" si="6"/>
        <v>20600</v>
      </c>
    </row>
    <row r="33" spans="1:9" x14ac:dyDescent="0.35">
      <c r="A33" s="4">
        <v>44123</v>
      </c>
      <c r="B33" s="5">
        <v>7</v>
      </c>
      <c r="C33" t="s">
        <v>11</v>
      </c>
      <c r="D33" s="2" t="s">
        <v>10</v>
      </c>
      <c r="E33">
        <f t="shared" si="1"/>
        <v>200</v>
      </c>
      <c r="F33">
        <f t="shared" si="4"/>
        <v>1400</v>
      </c>
      <c r="G33">
        <f t="shared" si="5"/>
        <v>110</v>
      </c>
      <c r="H33">
        <f t="shared" si="6"/>
        <v>22000</v>
      </c>
    </row>
    <row r="34" spans="1:9" x14ac:dyDescent="0.35">
      <c r="A34" s="4">
        <v>44124</v>
      </c>
      <c r="B34" s="5">
        <v>4.5</v>
      </c>
      <c r="C34" t="s">
        <v>11</v>
      </c>
      <c r="D34" s="2" t="s">
        <v>10</v>
      </c>
      <c r="E34">
        <f t="shared" si="1"/>
        <v>200</v>
      </c>
      <c r="F34">
        <f t="shared" si="4"/>
        <v>900</v>
      </c>
      <c r="G34">
        <f t="shared" si="5"/>
        <v>114.5</v>
      </c>
      <c r="H34">
        <f t="shared" si="6"/>
        <v>22900</v>
      </c>
    </row>
    <row r="35" spans="1:9" x14ac:dyDescent="0.35">
      <c r="A35" s="4">
        <v>44124</v>
      </c>
      <c r="B35" s="5">
        <v>5.5</v>
      </c>
      <c r="C35" t="s">
        <v>11</v>
      </c>
      <c r="D35" s="7" t="s">
        <v>0</v>
      </c>
      <c r="E35" s="6">
        <f t="shared" si="1"/>
        <v>200</v>
      </c>
      <c r="F35" s="6">
        <f t="shared" si="4"/>
        <v>1100</v>
      </c>
      <c r="G35" s="6">
        <f t="shared" si="5"/>
        <v>120</v>
      </c>
      <c r="H35" s="6">
        <f t="shared" si="6"/>
        <v>24000</v>
      </c>
      <c r="I35" s="6">
        <f>B35</f>
        <v>5.5</v>
      </c>
    </row>
    <row r="36" spans="1:9" x14ac:dyDescent="0.35">
      <c r="A36" s="4">
        <v>44125</v>
      </c>
      <c r="B36" s="5">
        <v>3.7</v>
      </c>
      <c r="C36" t="s">
        <v>11</v>
      </c>
      <c r="D36" s="2" t="s">
        <v>10</v>
      </c>
      <c r="E36">
        <f t="shared" si="1"/>
        <v>200</v>
      </c>
      <c r="F36">
        <f t="shared" si="4"/>
        <v>740</v>
      </c>
      <c r="G36">
        <f t="shared" si="5"/>
        <v>123.7</v>
      </c>
      <c r="H36">
        <f t="shared" si="6"/>
        <v>24740</v>
      </c>
    </row>
    <row r="37" spans="1:9" x14ac:dyDescent="0.35">
      <c r="A37" s="4">
        <v>44125</v>
      </c>
      <c r="B37" s="5">
        <v>5.8</v>
      </c>
      <c r="C37" t="s">
        <v>11</v>
      </c>
      <c r="D37" s="7" t="s">
        <v>0</v>
      </c>
      <c r="E37" s="6">
        <f t="shared" si="1"/>
        <v>200</v>
      </c>
      <c r="F37" s="6">
        <f t="shared" si="4"/>
        <v>1160</v>
      </c>
      <c r="G37" s="6">
        <f t="shared" si="5"/>
        <v>129.5</v>
      </c>
      <c r="H37" s="6">
        <f t="shared" si="6"/>
        <v>25900</v>
      </c>
      <c r="I37" s="6">
        <f>B37</f>
        <v>5.8</v>
      </c>
    </row>
    <row r="38" spans="1:9" x14ac:dyDescent="0.35">
      <c r="A38" s="4">
        <v>44126</v>
      </c>
      <c r="B38" s="5">
        <v>4.2</v>
      </c>
      <c r="C38" t="s">
        <v>11</v>
      </c>
      <c r="D38" s="2" t="s">
        <v>10</v>
      </c>
      <c r="E38">
        <f t="shared" si="1"/>
        <v>200</v>
      </c>
      <c r="F38">
        <f t="shared" si="4"/>
        <v>840</v>
      </c>
      <c r="G38">
        <f t="shared" si="5"/>
        <v>133.69999999999999</v>
      </c>
      <c r="H38">
        <f t="shared" si="6"/>
        <v>26740</v>
      </c>
    </row>
    <row r="39" spans="1:9" x14ac:dyDescent="0.35">
      <c r="A39" s="4">
        <v>44126</v>
      </c>
      <c r="B39" s="5">
        <v>5.8</v>
      </c>
      <c r="C39" t="s">
        <v>11</v>
      </c>
      <c r="D39" s="7" t="s">
        <v>0</v>
      </c>
      <c r="E39" s="6">
        <f t="shared" si="1"/>
        <v>200</v>
      </c>
      <c r="F39" s="6">
        <f t="shared" si="4"/>
        <v>1160</v>
      </c>
      <c r="G39" s="6">
        <f t="shared" si="5"/>
        <v>139.5</v>
      </c>
      <c r="H39" s="6">
        <f t="shared" si="6"/>
        <v>27900</v>
      </c>
      <c r="I39" s="6">
        <f>B39</f>
        <v>5.8</v>
      </c>
    </row>
    <row r="40" spans="1:9" x14ac:dyDescent="0.35">
      <c r="A40" s="4">
        <v>44127</v>
      </c>
      <c r="B40" s="5">
        <v>7.25</v>
      </c>
      <c r="C40" t="s">
        <v>11</v>
      </c>
      <c r="D40" s="2" t="s">
        <v>10</v>
      </c>
      <c r="E40">
        <f t="shared" si="1"/>
        <v>200</v>
      </c>
      <c r="F40">
        <f t="shared" si="4"/>
        <v>1450</v>
      </c>
      <c r="G40">
        <f t="shared" si="5"/>
        <v>146.75</v>
      </c>
      <c r="H40">
        <f t="shared" si="6"/>
        <v>29350</v>
      </c>
    </row>
    <row r="41" spans="1:9" x14ac:dyDescent="0.35">
      <c r="A41" s="4">
        <v>44127</v>
      </c>
      <c r="B41" s="5">
        <v>3.75</v>
      </c>
      <c r="C41" t="s">
        <v>11</v>
      </c>
      <c r="D41" s="7" t="s">
        <v>0</v>
      </c>
      <c r="E41" s="6">
        <f t="shared" si="1"/>
        <v>200</v>
      </c>
      <c r="F41" s="6">
        <f t="shared" si="4"/>
        <v>750</v>
      </c>
      <c r="G41" s="6">
        <f t="shared" si="5"/>
        <v>150.5</v>
      </c>
      <c r="H41" s="6">
        <f t="shared" si="6"/>
        <v>30100</v>
      </c>
      <c r="I41" s="6">
        <f>B41</f>
        <v>3.75</v>
      </c>
    </row>
    <row r="42" spans="1:9" x14ac:dyDescent="0.35">
      <c r="A42" s="4">
        <v>44128</v>
      </c>
      <c r="B42" s="5">
        <v>1</v>
      </c>
      <c r="C42" t="s">
        <v>11</v>
      </c>
      <c r="D42" s="2" t="s">
        <v>10</v>
      </c>
      <c r="E42">
        <f t="shared" si="1"/>
        <v>200</v>
      </c>
      <c r="F42">
        <f t="shared" si="4"/>
        <v>200</v>
      </c>
      <c r="G42">
        <f t="shared" si="5"/>
        <v>151.5</v>
      </c>
      <c r="H42">
        <f t="shared" si="6"/>
        <v>30300</v>
      </c>
    </row>
    <row r="43" spans="1:9" x14ac:dyDescent="0.35">
      <c r="A43" s="4">
        <v>44129</v>
      </c>
      <c r="B43" s="5">
        <v>3</v>
      </c>
      <c r="C43" t="s">
        <v>11</v>
      </c>
      <c r="D43" s="2" t="s">
        <v>10</v>
      </c>
      <c r="E43">
        <f t="shared" si="1"/>
        <v>200</v>
      </c>
      <c r="F43">
        <f t="shared" si="4"/>
        <v>600</v>
      </c>
      <c r="G43">
        <f t="shared" si="5"/>
        <v>154.5</v>
      </c>
      <c r="H43">
        <f t="shared" si="6"/>
        <v>30900</v>
      </c>
    </row>
    <row r="44" spans="1:9" x14ac:dyDescent="0.35">
      <c r="A44" s="4">
        <v>44130</v>
      </c>
      <c r="B44" s="5">
        <v>4.5</v>
      </c>
      <c r="C44" t="s">
        <v>11</v>
      </c>
      <c r="D44" s="2" t="s">
        <v>10</v>
      </c>
      <c r="E44">
        <f t="shared" si="1"/>
        <v>200</v>
      </c>
      <c r="F44">
        <f t="shared" si="4"/>
        <v>900</v>
      </c>
      <c r="G44">
        <f t="shared" si="5"/>
        <v>159</v>
      </c>
      <c r="H44">
        <f t="shared" si="6"/>
        <v>31800</v>
      </c>
    </row>
    <row r="45" spans="1:9" x14ac:dyDescent="0.35">
      <c r="A45" s="4">
        <v>44130</v>
      </c>
      <c r="B45" s="5">
        <v>5.5</v>
      </c>
      <c r="C45" t="s">
        <v>11</v>
      </c>
      <c r="D45" s="7" t="s">
        <v>0</v>
      </c>
      <c r="E45" s="6">
        <f t="shared" si="1"/>
        <v>200</v>
      </c>
      <c r="F45" s="6">
        <f t="shared" si="4"/>
        <v>1100</v>
      </c>
      <c r="G45" s="6">
        <f t="shared" si="5"/>
        <v>164.5</v>
      </c>
      <c r="H45" s="6">
        <f t="shared" si="6"/>
        <v>32900</v>
      </c>
      <c r="I45" s="6">
        <f>B45</f>
        <v>5.5</v>
      </c>
    </row>
    <row r="46" spans="1:9" x14ac:dyDescent="0.35">
      <c r="A46" s="4">
        <v>44131</v>
      </c>
      <c r="B46" s="5">
        <v>4.5</v>
      </c>
      <c r="C46" t="s">
        <v>11</v>
      </c>
      <c r="D46" s="2" t="s">
        <v>10</v>
      </c>
      <c r="E46">
        <f t="shared" si="1"/>
        <v>200</v>
      </c>
      <c r="F46">
        <f t="shared" si="4"/>
        <v>900</v>
      </c>
      <c r="G46">
        <f t="shared" si="5"/>
        <v>169</v>
      </c>
      <c r="H46">
        <f t="shared" si="6"/>
        <v>33800</v>
      </c>
    </row>
    <row r="47" spans="1:9" x14ac:dyDescent="0.35">
      <c r="A47" s="4">
        <v>44131</v>
      </c>
      <c r="B47" s="5">
        <v>6.38</v>
      </c>
      <c r="C47" t="s">
        <v>11</v>
      </c>
      <c r="D47" s="7" t="s">
        <v>0</v>
      </c>
      <c r="E47" s="6">
        <f t="shared" si="1"/>
        <v>200</v>
      </c>
      <c r="F47" s="6">
        <f t="shared" si="4"/>
        <v>1276</v>
      </c>
      <c r="G47" s="6">
        <f t="shared" si="5"/>
        <v>175.38</v>
      </c>
      <c r="H47" s="6">
        <f t="shared" si="6"/>
        <v>35076</v>
      </c>
      <c r="I47" s="6">
        <f>B47</f>
        <v>6.38</v>
      </c>
    </row>
    <row r="48" spans="1:9" x14ac:dyDescent="0.35">
      <c r="A48" s="4">
        <v>44132</v>
      </c>
      <c r="B48" s="5">
        <v>4</v>
      </c>
      <c r="C48" t="s">
        <v>11</v>
      </c>
      <c r="D48" s="2" t="s">
        <v>10</v>
      </c>
      <c r="E48">
        <f t="shared" si="1"/>
        <v>200</v>
      </c>
      <c r="F48">
        <f t="shared" si="4"/>
        <v>800</v>
      </c>
      <c r="G48">
        <f t="shared" si="5"/>
        <v>179.38</v>
      </c>
      <c r="H48">
        <f t="shared" si="6"/>
        <v>35876</v>
      </c>
    </row>
    <row r="49" spans="1:9" x14ac:dyDescent="0.35">
      <c r="A49" s="4">
        <v>44132</v>
      </c>
      <c r="B49">
        <v>2.75</v>
      </c>
      <c r="C49" t="s">
        <v>11</v>
      </c>
      <c r="D49" s="7" t="s">
        <v>0</v>
      </c>
      <c r="E49" s="6">
        <f t="shared" si="1"/>
        <v>200</v>
      </c>
      <c r="F49" s="6">
        <f t="shared" si="4"/>
        <v>550</v>
      </c>
      <c r="G49" s="6">
        <f t="shared" si="5"/>
        <v>182.13</v>
      </c>
      <c r="H49" s="6">
        <f t="shared" si="6"/>
        <v>36426</v>
      </c>
      <c r="I49" s="6">
        <f>B49</f>
        <v>2.75</v>
      </c>
    </row>
    <row r="50" spans="1:9" x14ac:dyDescent="0.35">
      <c r="A50" s="4">
        <v>44133</v>
      </c>
      <c r="B50">
        <v>13</v>
      </c>
      <c r="C50" t="s">
        <v>11</v>
      </c>
      <c r="D50" s="2" t="s">
        <v>23</v>
      </c>
      <c r="E50">
        <f t="shared" si="1"/>
        <v>200</v>
      </c>
      <c r="F50">
        <f t="shared" si="4"/>
        <v>2600</v>
      </c>
      <c r="G50">
        <f t="shared" si="5"/>
        <v>195.13</v>
      </c>
      <c r="H50">
        <f t="shared" si="6"/>
        <v>39026</v>
      </c>
    </row>
    <row r="51" spans="1:9" x14ac:dyDescent="0.35">
      <c r="A51" s="4">
        <v>44134</v>
      </c>
      <c r="B51">
        <v>1.5</v>
      </c>
      <c r="C51" t="s">
        <v>11</v>
      </c>
      <c r="D51" s="2" t="s">
        <v>10</v>
      </c>
      <c r="E51">
        <f t="shared" si="1"/>
        <v>200</v>
      </c>
      <c r="F51">
        <f t="shared" si="4"/>
        <v>300</v>
      </c>
      <c r="G51">
        <f t="shared" si="5"/>
        <v>196.63</v>
      </c>
      <c r="H51">
        <f t="shared" si="6"/>
        <v>39326</v>
      </c>
    </row>
    <row r="52" spans="1:9" x14ac:dyDescent="0.35">
      <c r="A52" s="4">
        <v>44134</v>
      </c>
      <c r="B52">
        <v>2</v>
      </c>
      <c r="C52" t="s">
        <v>11</v>
      </c>
      <c r="D52" s="7" t="s">
        <v>0</v>
      </c>
      <c r="E52" s="6">
        <f t="shared" si="1"/>
        <v>200</v>
      </c>
      <c r="F52" s="6">
        <f t="shared" si="4"/>
        <v>400</v>
      </c>
      <c r="G52" s="6">
        <f t="shared" si="5"/>
        <v>198.63</v>
      </c>
      <c r="H52" s="6">
        <f t="shared" si="6"/>
        <v>39726</v>
      </c>
      <c r="I52" s="6">
        <f>B52</f>
        <v>2</v>
      </c>
    </row>
    <row r="53" spans="1:9" x14ac:dyDescent="0.35">
      <c r="A53" s="4">
        <v>44136</v>
      </c>
      <c r="B53">
        <v>1.5</v>
      </c>
      <c r="C53" t="s">
        <v>11</v>
      </c>
      <c r="D53" s="2" t="s">
        <v>24</v>
      </c>
      <c r="E53">
        <f t="shared" si="1"/>
        <v>200</v>
      </c>
      <c r="F53">
        <f t="shared" si="4"/>
        <v>300</v>
      </c>
      <c r="G53">
        <f t="shared" si="5"/>
        <v>200.13</v>
      </c>
      <c r="H53">
        <f t="shared" si="6"/>
        <v>40026</v>
      </c>
    </row>
    <row r="54" spans="1:9" x14ac:dyDescent="0.35">
      <c r="A54" s="4">
        <v>44137</v>
      </c>
      <c r="B54">
        <v>7.5</v>
      </c>
      <c r="C54" t="s">
        <v>11</v>
      </c>
      <c r="D54" s="2" t="s">
        <v>24</v>
      </c>
      <c r="E54">
        <f t="shared" si="1"/>
        <v>200</v>
      </c>
      <c r="F54">
        <f t="shared" si="4"/>
        <v>1500</v>
      </c>
      <c r="G54">
        <f t="shared" si="5"/>
        <v>207.63</v>
      </c>
      <c r="H54">
        <f t="shared" si="6"/>
        <v>41526</v>
      </c>
    </row>
    <row r="55" spans="1:9" x14ac:dyDescent="0.35">
      <c r="A55" s="4">
        <v>44138</v>
      </c>
      <c r="B55">
        <v>5</v>
      </c>
      <c r="C55" t="s">
        <v>11</v>
      </c>
      <c r="D55" s="2" t="s">
        <v>24</v>
      </c>
      <c r="E55">
        <f t="shared" si="1"/>
        <v>200</v>
      </c>
      <c r="F55">
        <f t="shared" si="4"/>
        <v>1000</v>
      </c>
      <c r="G55">
        <f t="shared" si="5"/>
        <v>212.63</v>
      </c>
      <c r="H55">
        <f t="shared" si="6"/>
        <v>42526</v>
      </c>
    </row>
    <row r="56" spans="1:9" x14ac:dyDescent="0.35">
      <c r="A56" s="4">
        <v>44139</v>
      </c>
      <c r="B56">
        <v>1.5</v>
      </c>
      <c r="C56" t="s">
        <v>11</v>
      </c>
      <c r="D56" s="2" t="s">
        <v>24</v>
      </c>
      <c r="E56">
        <f t="shared" si="1"/>
        <v>200</v>
      </c>
      <c r="F56">
        <f t="shared" si="4"/>
        <v>300</v>
      </c>
      <c r="G56">
        <f t="shared" si="5"/>
        <v>214.13</v>
      </c>
      <c r="H56">
        <f t="shared" si="6"/>
        <v>42826</v>
      </c>
    </row>
    <row r="57" spans="1:9" ht="16" thickBot="1" x14ac:dyDescent="0.4">
      <c r="D57"/>
    </row>
    <row r="58" spans="1:9" ht="16" thickBot="1" x14ac:dyDescent="0.4">
      <c r="A58" s="8" t="s">
        <v>26</v>
      </c>
      <c r="B58" s="9"/>
      <c r="C58" s="9"/>
      <c r="D58" s="9"/>
      <c r="E58" s="9"/>
      <c r="F58" s="9"/>
      <c r="G58" s="9"/>
      <c r="H58" s="9"/>
      <c r="I58" s="10">
        <f>SUM(I35:I52)</f>
        <v>37.480000000000004</v>
      </c>
    </row>
    <row r="59" spans="1:9" ht="16" thickBot="1" x14ac:dyDescent="0.4">
      <c r="A59" s="8" t="s">
        <v>27</v>
      </c>
      <c r="B59" s="9"/>
      <c r="C59" s="9"/>
      <c r="D59" s="9"/>
      <c r="E59" s="9"/>
      <c r="F59" s="9"/>
      <c r="G59" s="9"/>
      <c r="H59" s="9"/>
      <c r="I59" s="10">
        <f>G56-I58</f>
        <v>176.64999999999998</v>
      </c>
    </row>
    <row r="60" spans="1:9" x14ac:dyDescent="0.35">
      <c r="D60"/>
    </row>
    <row r="61" spans="1:9" x14ac:dyDescent="0.35">
      <c r="D61"/>
    </row>
    <row r="62" spans="1:9" x14ac:dyDescent="0.35">
      <c r="D62"/>
    </row>
    <row r="63" spans="1:9" x14ac:dyDescent="0.35">
      <c r="D63"/>
    </row>
    <row r="64" spans="1:9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1:1" x14ac:dyDescent="0.35">
      <c r="A177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F366247D0527524EB929071ED93C362F" ma:contentTypeVersion="0" ma:contentTypeDescription="" ma:contentTypeScope="" ma:versionID="089a310d362a16178b9e4cce17655688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055f972f17b26ffe5f1d34a45a954b47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Facture (relevé d'heures)</Sujet>
    <Confidentiel xmlns="a091097b-8ae3-4832-a2b2-51f9a78aeacd">3</Confidentiel>
    <Projet xmlns="a091097b-8ae3-4832-a2b2-51f9a78aeacd">510</Projet>
    <Provenance xmlns="a091097b-8ae3-4832-a2b2-51f9a78aeacd">2</Provenance>
    <Hidden_UploadedAt xmlns="a091097b-8ae3-4832-a2b2-51f9a78aeacd">2023-02-01T01:37:46+00:00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27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1612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30</Catégorie_x0020_de_x0020_document>
    <Date_x0020_de_x0020_confidentialité_x0020_relevée xmlns="a091097b-8ae3-4832-a2b2-51f9a78aeacd" xsi:nil="true"/>
    <Hidden_ApprovedAt xmlns="a091097b-8ae3-4832-a2b2-51f9a78aeacd">2023-02-01T01:37:46+00:00</Hidden_ApprovedAt>
    <Cote_x0020_de_x0020_piéce xmlns="a091097b-8ae3-4832-a2b2-51f9a78aeacd">C-Bitfarms-0145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W2HFWTQUJJY6-392372918-2215</_dlc_DocId>
    <_dlc_DocIdUrl xmlns="a84ed267-86d5-4fa1-a3cb-2fed497fe84f">
      <Url>http://s10mtlweb:8081/510/_layouts/15/DocIdRedir.aspx?ID=W2HFWTQUJJY6-392372918-2215</Url>
      <Description>W2HFWTQUJJY6-392372918-2215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9A543E4-CABA-4025-B144-B4CD35FD9839}"/>
</file>

<file path=customXml/itemProps2.xml><?xml version="1.0" encoding="utf-8"?>
<ds:datastoreItem xmlns:ds="http://schemas.openxmlformats.org/officeDocument/2006/customXml" ds:itemID="{97C778C5-0B25-4F3D-89EA-CF96F1CCDF1A}"/>
</file>

<file path=customXml/itemProps3.xml><?xml version="1.0" encoding="utf-8"?>
<ds:datastoreItem xmlns:ds="http://schemas.openxmlformats.org/officeDocument/2006/customXml" ds:itemID="{42744C1F-D2E1-47FD-AAAB-8AA0CC2A6B8A}"/>
</file>

<file path=customXml/itemProps4.xml><?xml version="1.0" encoding="utf-8"?>
<ds:datastoreItem xmlns:ds="http://schemas.openxmlformats.org/officeDocument/2006/customXml" ds:itemID="{2401CDA8-BF73-4106-A5CA-54BF8F48F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Facture (relevé d'heures)</dc:subject>
  <dc:creator>Microsoft Office User</dc:creator>
  <cp:lastModifiedBy>Laurianne Dupuis</cp:lastModifiedBy>
  <dcterms:created xsi:type="dcterms:W3CDTF">2020-11-21T18:01:34Z</dcterms:created>
  <dcterms:modified xsi:type="dcterms:W3CDTF">2020-11-23T14:33:16Z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0x010100F6681E3BDF397F418586AC591ADC81BB00F366247D0527524EB929071ED93C362F</vt:lpwstr>
  </property>
  <property fmtid="{D5CDD505-2E9C-101B-9397-08002B2CF9AE}" pid="4" name="Order">
    <vt:r8>5470400</vt:r8>
  </property>
  <property fmtid="{D5CDD505-2E9C-101B-9397-08002B2CF9AE}" pid="5" name="_dlc_DocIdItemGuid">
    <vt:lpwstr>585a1006-f012-4004-9bb1-c7f33ad81cee</vt:lpwstr>
  </property>
</Properties>
</file>