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<sst xmlns="http://schemas.openxmlformats.org/spreadsheetml/2006/main" count="289" uniqueCount="202">
  <si>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</si>
  <si>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</si>
  <si>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</si>
  <si>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</si>
  <si>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</si>
  <si>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</si>
  <si>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</si>
  <si>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</si>
  <si>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</si>
  <si>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</si>
  <si>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</si>
  <si>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</si>
  <si>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</si>
  <si>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</si>
  <si>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</si>
  <si>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</si>
  <si>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</si>
  <si>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</si>
  <si>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</si>
  <si>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</si>
  <si>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</si>
  <si>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</si>
  <si>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</si>
  <si>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</si>
  <si>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</si>
  <si>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</si>
  <si>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</si>
  <si>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</si>
  <si>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</si>
  <si>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</si>
  <si>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</si>
  <si>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</si>
  <si>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</si>
  <si>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</si>
  <si>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</si>
  <si>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</si>
  <si>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</si>
  <si>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</si>
  <si>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</si>
  <si>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</si>
  <si>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</si>
  <si>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</si>
  <si>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</si>
  <si>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</si>
  <si>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</si>
  <si>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</si>
  <si>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</si>
  <si>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</si>
  <si>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</si>
  <si>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</si>
  <si>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</si>
  <si>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</si>
  <si>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</si>
  <si>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</si>
  <si>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</si>
  <si>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</si>
  <si>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</si>
  <si>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</si>
  <si>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</si>
  <si>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</si>
  <si>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</si>
  <si>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</si>
  <si>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</si>
  <si>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</si>
  <si>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</si>
  <si>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</si>
  <si>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</si>
  <si>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</si>
  <si>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</si>
  <si>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</si>
  <si>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</si>
  <si>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</si>
  <si>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</si>
  <si>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</si>
  <si>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</si>
  <si>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</si>
  <si>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</si>
  <si>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</si>
  <si>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</si>
  <si>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</si>
  <si>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</si>
  <si>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</si>
  <si>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</si>
  <si>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</si>
  <si>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</si>
  <si>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</si>
  <si>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</si>
  <si>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</si>
  <si>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</si>
  <si>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</si>
  <si>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</si>
  <si>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</si>
  <si>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</si>
  <si>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</si>
  <si>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</si>
  <si>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</si>
  <si>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</si>
  <si>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</si>
  <si>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</si>
  <si>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</si>
  <si>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</si>
  <si>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</si>
  <si>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</si>
  <si>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</si>
  <si>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</si>
  <si>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</si>
  <si>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</si>
  <si>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</si>
  <si>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</si>
  <si>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</si>
  <si>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</si>
  <si>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</si>
  <si>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</si>
  <si>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</si>
  <si>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</si>
  <si>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</si>
  <si>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</si>
  <si>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</si>
  <si>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</si>
  <si>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</si>
  <si>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</si>
  <si>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</si>
  <si>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</si>
  <si>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</si>
  <si>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</si>
  <si>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</si>
  <si>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</si>
  <si>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</si>
  <si>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</si>
  <si>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</si>
  <si>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</si>
  <si>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</si>
  <si>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</si>
  <si>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</si>
  <si>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</si>
  <si>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</si>
  <si>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</si>
  <si>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</si>
  <si>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</si>
  <si>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</si>
  <si>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</si>
  <si>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</si>
  <si>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</si>
  <si>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</si>
  <si>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</si>
  <si>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</si>
  <si>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</si>
  <si>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</si>
  <si>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</si>
  <si>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</si>
  <si>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</si>
  <si>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</si>
  <si>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</si>
  <si>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</si>
  <si>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</si>
  <si>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</si>
  <si>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</si>
  <si>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</si>
  <si>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</si>
  <si>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</si>
  <si>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</si>
  <si>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</si>
  <si>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</si>
  <si>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</si>
  <si>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</si>
  <si>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</si>
  <si>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</si>
  <si>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</si>
  <si>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</si>
  <si>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</si>
  <si>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</si>
  <si>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</si>
  <si>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</si>
  <si>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</si>
  <si>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</si>
  <si>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</si>
  <si>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</si>
  <si>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</si>
  <si>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</si>
  <si>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</si>
  <si>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</si>
  <si>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</si>
  <si>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</si>
  <si>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R-4070-2018</t>
  </si>
  <si>
    <t>21 décembre 2018 au 11 décembre 2020</t>
  </si>
  <si>
    <t>Association québécoise de la production d'énergie renouvelable (AQPER)</t>
  </si>
  <si>
    <t>Non</t>
  </si>
  <si>
    <t>Nicolas Dubé</t>
  </si>
  <si>
    <t xml:space="preserve">6 à 14 ans </t>
  </si>
  <si>
    <t>Externe</t>
  </si>
  <si>
    <t>1, Place Ville-Marie, 37e étage, Montréal (QC) H3B 3P4</t>
  </si>
  <si>
    <t>Pascal Cormier</t>
  </si>
  <si>
    <t>15  ans et plus</t>
  </si>
  <si>
    <t>4299, av. de Lorimier, Montréal (QC) H2H 2A9</t>
  </si>
  <si>
    <t>Norbert Dy</t>
  </si>
  <si>
    <t>5 ans et moins</t>
  </si>
  <si>
    <t>Interne</t>
  </si>
  <si>
    <t>276, rue Saint-Jacques, bur. 807, Montréal (QC) H2Y 1N3</t>
  </si>
  <si>
    <t>1/2 journée</t>
  </si>
  <si>
    <t>Jean-Pierre Éthier</t>
  </si>
  <si>
    <t>1225, rue Saint-Charles Ouest, 10e étage, Longueuil (QC), J4K 0B9</t>
  </si>
  <si>
    <t>janvier</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</si>
</sst>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20" xfId="0" applyNumberFormat="1" applyFont="1" applyFill="1" applyBorder="1" applyAlignment="1" applyProtection="1">
      <alignment horizontal="right" vertical="center" wrapText="1"/>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3"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horizontal="right" vertical="center" wrapText="1"/>
      <protection locked="0"/>
    </xf>
    <xf numFmtId="166"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4"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4"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4"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164"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0">
      <selection activeCell="B20" sqref="B20"/>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t="s">
        <v>185</v>
      </c>
      <c r="C6" s="317"/>
      <c r="D6" s="318"/>
      <c r="E6" s="4"/>
      <c r="F6" s="4"/>
      <c r="G6" s="4"/>
      <c r="H6" s="4"/>
      <c r="I6" s="4"/>
      <c r="J6" s="4"/>
      <c r="K6" s="4"/>
      <c r="L6" s="4"/>
      <c r="M6" s="4"/>
      <c r="N6" s="4"/>
      <c r="O6" s="4"/>
      <c r="P6" s="4"/>
    </row>
    <row r="7" spans="1:16" ht="18.75" customHeight="1">
      <c r="A7" s="319" t="s">
        <v>96</v>
      </c>
      <c r="B7" s="320"/>
      <c r="C7" s="321"/>
      <c r="D7" s="187" t="s">
        <v>186</v>
      </c>
      <c r="E7" s="4"/>
      <c r="F7" s="4"/>
      <c r="G7" s="4"/>
      <c r="H7" s="4"/>
      <c r="I7" s="4"/>
      <c r="J7" s="4"/>
      <c r="K7" s="4"/>
      <c r="L7" s="4"/>
      <c r="M7" s="4"/>
      <c r="N7" s="4"/>
      <c r="O7" s="4"/>
      <c r="P7" s="4"/>
    </row>
    <row r="8" spans="1:16" ht="18.75" customHeight="1">
      <c r="A8" s="319" t="s">
        <v>169</v>
      </c>
      <c r="B8" s="322"/>
      <c r="C8" s="323"/>
      <c r="D8" s="188">
        <v>1</v>
      </c>
      <c r="E8" s="4"/>
      <c r="F8" s="4"/>
      <c r="G8" s="4"/>
      <c r="H8" s="4"/>
      <c r="I8" s="4"/>
      <c r="J8" s="4"/>
      <c r="K8" s="4"/>
      <c r="L8" s="4"/>
      <c r="M8" s="4"/>
      <c r="N8" s="4"/>
      <c r="O8" s="4"/>
      <c r="P8" s="4"/>
    </row>
    <row r="9" spans="1:16" ht="18.75" customHeight="1">
      <c r="A9" s="324" t="s">
        <v>168</v>
      </c>
      <c r="B9" s="325"/>
      <c r="C9" s="326"/>
      <c r="D9" s="189"/>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t="s">
        <v>188</v>
      </c>
      <c r="C12" s="191" t="s">
        <v>189</v>
      </c>
      <c r="D12" s="192" t="s">
        <v>190</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191</v>
      </c>
      <c r="B17" s="191" t="s">
        <v>192</v>
      </c>
      <c r="C17" s="191" t="s">
        <v>189</v>
      </c>
      <c r="D17" s="192" t="s">
        <v>193</v>
      </c>
      <c r="E17" s="9"/>
      <c r="F17" s="4"/>
      <c r="G17" s="4"/>
      <c r="H17" s="4"/>
      <c r="I17" s="4"/>
      <c r="J17" s="4"/>
      <c r="K17" s="4"/>
      <c r="L17" s="4"/>
      <c r="M17" s="4"/>
      <c r="N17" s="4"/>
      <c r="O17" s="4"/>
      <c r="P17" s="4"/>
    </row>
    <row r="18" spans="1:16" ht="27" customHeight="1">
      <c r="A18" s="193" t="s">
        <v>194</v>
      </c>
      <c r="B18" s="194" t="s">
        <v>195</v>
      </c>
      <c r="C18" s="194" t="s">
        <v>196</v>
      </c>
      <c r="D18" s="195" t="s">
        <v>197</v>
      </c>
      <c r="E18" s="9"/>
      <c r="F18" s="4"/>
      <c r="G18" s="4"/>
      <c r="H18" s="4"/>
      <c r="I18" s="4"/>
      <c r="J18" s="4"/>
      <c r="K18" s="4"/>
      <c r="L18" s="4"/>
      <c r="M18" s="4"/>
      <c r="N18" s="4"/>
      <c r="O18" s="4"/>
      <c r="P18" s="4"/>
    </row>
    <row r="19" spans="1:16" ht="27" customHeight="1">
      <c r="A19" s="193" t="s">
        <v>199</v>
      </c>
      <c r="B19" s="191" t="s">
        <v>192</v>
      </c>
      <c r="C19" s="194" t="s">
        <v>189</v>
      </c>
      <c r="D19" s="195" t="s">
        <v>200</v>
      </c>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4">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R-4070-2018</v>
      </c>
      <c r="C4" s="210" t="s">
        <v>16</v>
      </c>
      <c r="D4" s="127" t="str">
        <f>Identification!D5</f>
        <v>21 décembre 2018 au 11 décembre 2020</v>
      </c>
      <c r="E4" s="11"/>
      <c r="F4" s="4"/>
      <c r="G4" s="4"/>
      <c r="H4" s="4"/>
      <c r="I4" s="4"/>
      <c r="J4" s="4"/>
      <c r="K4" s="4"/>
      <c r="L4" s="4"/>
      <c r="M4" s="4"/>
      <c r="N4" s="4"/>
      <c r="O4" s="4"/>
      <c r="P4" s="4"/>
    </row>
    <row r="5" spans="1:16" ht="26.25" customHeight="1">
      <c r="A5" s="178" t="s">
        <v>1</v>
      </c>
      <c r="B5" s="347" t="str">
        <f>Identification!B6:D6</f>
        <v>Association québécoise de la production d'énergie renouvelable (AQPER)</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30</v>
      </c>
      <c r="C9" s="304">
        <f>Honoraires!D14</f>
        <v>3</v>
      </c>
      <c r="D9" s="128">
        <f>Honoraires!H14</f>
        <v>6270</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71</v>
      </c>
      <c r="C11" s="304">
        <f>Honoraires!D20</f>
        <v>3</v>
      </c>
      <c r="D11" s="128">
        <f>Honoraires!H20</f>
        <v>12700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101</v>
      </c>
      <c r="C19" s="246">
        <f>C9+C11+C13+C15+C17</f>
        <v>6</v>
      </c>
      <c r="D19" s="247">
        <f>D9+D11+D13+D15+D17</f>
        <v>18970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569.1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569.1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2400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21939.1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7">
      <selection activeCell="C19" sqref="C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R-4070-2018</v>
      </c>
      <c r="D4" s="380" t="s">
        <v>16</v>
      </c>
      <c r="E4" s="381"/>
      <c r="F4" s="375" t="str">
        <f>Identification!D5</f>
        <v>21 décembre 2018 au 11 décembre 2020</v>
      </c>
      <c r="G4" s="376"/>
      <c r="H4" s="377"/>
      <c r="I4" s="11"/>
      <c r="J4" s="11"/>
      <c r="K4" s="11"/>
      <c r="L4" s="11"/>
      <c r="M4" s="11"/>
      <c r="N4" s="11"/>
      <c r="O4" s="11"/>
      <c r="P4" s="11"/>
      <c r="Q4" s="11"/>
    </row>
    <row r="5" spans="1:17" ht="26.25" customHeight="1">
      <c r="A5" s="132" t="s">
        <v>1</v>
      </c>
      <c r="B5" s="133"/>
      <c r="C5" s="347" t="str">
        <f>Identification!B6</f>
        <v>Association québécoise de la production d'énergie renouvelable (AQPER)</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Nicolas Dubé</v>
      </c>
      <c r="C10" s="251">
        <v>30</v>
      </c>
      <c r="D10" s="251">
        <v>3</v>
      </c>
      <c r="E10" s="252">
        <v>190</v>
      </c>
      <c r="F10" s="171">
        <f>ROUND(((D10*E10)+(C10*E10)),2)</f>
        <v>6270</v>
      </c>
      <c r="G10" s="258"/>
      <c r="H10" s="168">
        <f>ROUND(F10+G10,2)</f>
        <v>6270</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30</v>
      </c>
      <c r="D14" s="160">
        <f>SUM(D10:D13)</f>
        <v>3</v>
      </c>
      <c r="E14" s="369"/>
      <c r="F14" s="161">
        <f>F10+F11+F12+F13</f>
        <v>6270</v>
      </c>
      <c r="G14" s="161">
        <f>G10+G11+G12+G13</f>
        <v>0</v>
      </c>
      <c r="H14" s="162">
        <f>ROUND(F14+G14,2)</f>
        <v>6270</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Pascal Cormier</v>
      </c>
      <c r="C16" s="251">
        <v>53</v>
      </c>
      <c r="D16" s="251">
        <v>3</v>
      </c>
      <c r="E16" s="252">
        <v>200</v>
      </c>
      <c r="F16" s="171">
        <f>ROUND(((D16*E16)+(C16*E16)),2)</f>
        <v>11200</v>
      </c>
      <c r="G16" s="258"/>
      <c r="H16" s="168">
        <f>ROUND(F16+G16,2)</f>
        <v>11200</v>
      </c>
      <c r="I16" s="11"/>
      <c r="J16" s="11"/>
      <c r="K16" s="11"/>
      <c r="L16" s="11"/>
      <c r="M16" s="11"/>
      <c r="N16" s="11"/>
      <c r="O16" s="11"/>
      <c r="P16" s="11"/>
      <c r="Q16" s="11"/>
    </row>
    <row r="17" spans="1:17" ht="20.25" customHeight="1">
      <c r="A17" s="372"/>
      <c r="B17" s="148" t="str">
        <f>Identification!A18</f>
        <v>Norbert Dy</v>
      </c>
      <c r="C17" s="253">
        <v>15</v>
      </c>
      <c r="D17" s="253">
        <v>0</v>
      </c>
      <c r="E17" s="254">
        <v>60</v>
      </c>
      <c r="F17" s="172">
        <f>ROUND(((D17*E17)+(C17*E17)),2)</f>
        <v>900</v>
      </c>
      <c r="G17" s="259"/>
      <c r="H17" s="169">
        <f>ROUND(F17+G17,2)</f>
        <v>900</v>
      </c>
      <c r="I17" s="11"/>
      <c r="J17" s="11"/>
      <c r="K17" s="11"/>
      <c r="L17" s="11"/>
      <c r="M17" s="11"/>
      <c r="N17" s="11"/>
      <c r="O17" s="11"/>
      <c r="P17" s="11"/>
      <c r="Q17" s="11"/>
    </row>
    <row r="18" spans="1:17" ht="20.25" customHeight="1">
      <c r="A18" s="372"/>
      <c r="B18" s="149" t="str">
        <f>Identification!A19</f>
        <v>Jean-Pierre Éthier</v>
      </c>
      <c r="C18" s="253">
        <v>3</v>
      </c>
      <c r="D18" s="253">
        <v>0</v>
      </c>
      <c r="E18" s="254">
        <v>200</v>
      </c>
      <c r="F18" s="172">
        <f>ROUND(((D18*E18)+(C18*E18)),2)</f>
        <v>600</v>
      </c>
      <c r="G18" s="260"/>
      <c r="H18" s="169">
        <f>ROUND(F18+G18,2)</f>
        <v>600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71</v>
      </c>
      <c r="D20" s="160">
        <f>SUM(D16:D19)</f>
        <v>3</v>
      </c>
      <c r="E20" s="369"/>
      <c r="F20" s="161">
        <f>F16+F17+F18+F19</f>
        <v>12700</v>
      </c>
      <c r="G20" s="161">
        <f>G16+G17+G18+G19</f>
        <v>0</v>
      </c>
      <c r="H20" s="162">
        <f>ROUND(F20+G20,2)</f>
        <v>12700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18970</v>
      </c>
      <c r="G32" s="243">
        <f>G14+G20+G24+G28+G30</f>
        <v>0</v>
      </c>
      <c r="H32" s="244">
        <f>H14+H20+H24+H28+H30</f>
        <v>18970</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405" t="s">
        <v>171</v>
      </c>
      <c r="B3" s="406"/>
      <c r="C3" s="406"/>
      <c r="D3" s="406"/>
      <c r="E3" s="407"/>
      <c r="F3" s="407"/>
      <c r="G3" s="11"/>
      <c r="H3" s="11"/>
      <c r="I3" s="11"/>
      <c r="J3" s="11"/>
      <c r="K3" s="11"/>
      <c r="L3" s="11"/>
      <c r="M3" s="11"/>
      <c r="N3" s="11"/>
      <c r="O3" s="11"/>
      <c r="P3" s="11"/>
    </row>
    <row r="4" spans="1:16" ht="26.25" customHeight="1">
      <c r="A4" s="3" t="s">
        <v>0</v>
      </c>
      <c r="B4" s="126" t="str">
        <f>Identification!B5</f>
        <v>R-4070-2018</v>
      </c>
      <c r="C4" s="408" t="s">
        <v>16</v>
      </c>
      <c r="D4" s="409"/>
      <c r="E4" s="410" t="str">
        <f>Identification!D5</f>
        <v>21 décembre 2018 au 11 décembre 2020</v>
      </c>
      <c r="F4" s="411"/>
      <c r="G4" s="11"/>
      <c r="H4" s="11"/>
      <c r="I4" s="11"/>
      <c r="J4" s="11"/>
      <c r="K4" s="11"/>
      <c r="L4" s="11"/>
      <c r="M4" s="11"/>
      <c r="N4" s="11"/>
      <c r="O4" s="11"/>
      <c r="P4" s="11"/>
    </row>
    <row r="5" spans="1:16" ht="26.25" customHeight="1">
      <c r="A5" s="10" t="s">
        <v>1</v>
      </c>
      <c r="B5" s="412" t="str">
        <f>Identification!B6:D6</f>
        <v>Association québécoise de la production d'énergie renouvelable (AQPER)</v>
      </c>
      <c r="C5" s="413"/>
      <c r="D5" s="413"/>
      <c r="E5" s="413"/>
      <c r="F5" s="414"/>
      <c r="G5" s="11"/>
      <c r="H5" s="11"/>
      <c r="I5" s="11"/>
      <c r="J5" s="11"/>
      <c r="K5" s="11"/>
      <c r="L5" s="11"/>
      <c r="M5" s="11"/>
      <c r="N5" s="11"/>
      <c r="O5" s="11"/>
      <c r="P5" s="11"/>
    </row>
    <row r="6" spans="1:16" ht="26.25" customHeight="1">
      <c r="A6" s="18" t="s">
        <v>108</v>
      </c>
      <c r="B6" s="402"/>
      <c r="C6" s="403"/>
      <c r="D6" s="403"/>
      <c r="E6" s="403"/>
      <c r="F6" s="404"/>
      <c r="G6" s="11"/>
      <c r="H6" s="11"/>
      <c r="I6" s="11"/>
      <c r="J6" s="11"/>
      <c r="K6" s="11"/>
      <c r="L6" s="11"/>
      <c r="M6" s="11"/>
      <c r="N6" s="11"/>
      <c r="O6" s="11"/>
      <c r="P6" s="11"/>
    </row>
    <row r="7" spans="1:16" ht="20.25" customHeight="1">
      <c r="A7" s="398" t="s">
        <v>104</v>
      </c>
      <c r="B7" s="399"/>
      <c r="C7" s="399"/>
      <c r="D7" s="399"/>
      <c r="E7" s="400"/>
      <c r="F7" s="401"/>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15" t="s">
        <v>10</v>
      </c>
      <c r="C11" s="59"/>
      <c r="D11" s="266"/>
      <c r="E11" s="266"/>
      <c r="F11" s="37">
        <f>ROUND(D11+E11,2)</f>
        <v>0</v>
      </c>
      <c r="G11" s="11"/>
      <c r="H11" s="11"/>
      <c r="I11" s="11"/>
      <c r="J11" s="11"/>
      <c r="K11" s="11"/>
      <c r="L11" s="11"/>
      <c r="M11" s="11"/>
      <c r="N11" s="11"/>
      <c r="O11" s="11"/>
      <c r="P11" s="11"/>
    </row>
    <row r="12" spans="1:16" ht="27" customHeight="1">
      <c r="A12" s="44" t="s">
        <v>11</v>
      </c>
      <c r="B12" s="416"/>
      <c r="C12" s="60"/>
      <c r="D12" s="266"/>
      <c r="E12" s="266"/>
      <c r="F12" s="37">
        <f>ROUND(D12+E12,2)</f>
        <v>0</v>
      </c>
      <c r="G12" s="11"/>
      <c r="H12" s="11"/>
      <c r="I12" s="11"/>
      <c r="J12" s="11"/>
      <c r="K12" s="11"/>
      <c r="L12" s="11"/>
      <c r="M12" s="11"/>
      <c r="N12" s="11"/>
      <c r="O12" s="11"/>
      <c r="P12" s="11"/>
    </row>
    <row r="13" spans="1:16" ht="26.25" customHeight="1">
      <c r="A13" s="45" t="s">
        <v>12</v>
      </c>
      <c r="B13" s="417"/>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396" t="s">
        <v>86</v>
      </c>
      <c r="B21" s="397"/>
      <c r="C21" s="39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8" t="s">
        <v>92</v>
      </c>
      <c r="B23" s="399"/>
      <c r="C23" s="399"/>
      <c r="D23" s="399"/>
      <c r="E23" s="400"/>
      <c r="F23" s="401"/>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396" t="s">
        <v>87</v>
      </c>
      <c r="B27" s="397"/>
      <c r="C27" s="39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4" t="s">
        <v>160</v>
      </c>
      <c r="B30" s="395"/>
      <c r="C30" s="395"/>
      <c r="D30" s="395"/>
      <c r="E30" s="395"/>
      <c r="F30" s="39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11" sqref="A11:B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405" t="s">
        <v>171</v>
      </c>
      <c r="B3" s="406"/>
      <c r="C3" s="406"/>
      <c r="D3" s="406"/>
      <c r="E3" s="407"/>
      <c r="F3" s="407"/>
      <c r="G3" s="407"/>
      <c r="H3" s="11"/>
      <c r="I3" s="4"/>
      <c r="J3" s="4"/>
      <c r="K3" s="4"/>
      <c r="L3" s="4"/>
      <c r="M3" s="4"/>
      <c r="N3" s="4"/>
      <c r="O3" s="4"/>
      <c r="P3" s="4"/>
    </row>
    <row r="4" spans="1:16" ht="26.25" customHeight="1">
      <c r="A4" s="434" t="s">
        <v>0</v>
      </c>
      <c r="B4" s="435"/>
      <c r="C4" s="126" t="str">
        <f>Identification!B5</f>
        <v>R-4070-2018</v>
      </c>
      <c r="D4" s="436" t="s">
        <v>16</v>
      </c>
      <c r="E4" s="437"/>
      <c r="F4" s="432" t="str">
        <f>Identification!D5</f>
        <v>21 décembre 2018 au 11 décembre 2020</v>
      </c>
      <c r="G4" s="433"/>
      <c r="H4" s="11"/>
      <c r="I4" s="4"/>
      <c r="J4" s="4"/>
      <c r="K4" s="4"/>
      <c r="L4" s="4"/>
      <c r="M4" s="4"/>
      <c r="N4" s="4"/>
      <c r="O4" s="4"/>
      <c r="P4" s="4"/>
    </row>
    <row r="5" spans="1:16" ht="26.25" customHeight="1">
      <c r="A5" s="424" t="s">
        <v>1</v>
      </c>
      <c r="B5" s="425"/>
      <c r="C5" s="426" t="str">
        <f>Identification!B6</f>
        <v>Association québécoise de la production d'énergie renouvelable (AQPER)</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44061</v>
      </c>
      <c r="B9" s="273" t="s">
        <v>198</v>
      </c>
      <c r="C9" s="274" t="s">
        <v>187</v>
      </c>
      <c r="D9" s="275" t="s">
        <v>189</v>
      </c>
      <c r="E9" s="276">
        <v>800</v>
      </c>
      <c r="F9" s="276"/>
      <c r="G9" s="277">
        <f>SUM(E9:F9)</f>
        <v>800</v>
      </c>
      <c r="H9" s="11"/>
      <c r="I9" s="4"/>
      <c r="J9" s="4"/>
      <c r="K9" s="4"/>
      <c r="L9" s="4"/>
      <c r="M9" s="4"/>
      <c r="N9" s="4"/>
      <c r="O9" s="4"/>
      <c r="P9" s="4"/>
    </row>
    <row r="10" spans="1:16" ht="33" customHeight="1">
      <c r="A10" s="272">
        <v>44061</v>
      </c>
      <c r="B10" s="273" t="s">
        <v>198</v>
      </c>
      <c r="C10" s="280" t="s">
        <v>191</v>
      </c>
      <c r="D10" s="281" t="s">
        <v>189</v>
      </c>
      <c r="E10" s="282">
        <v>800</v>
      </c>
      <c r="F10" s="282"/>
      <c r="G10" s="283">
        <f>SUM(E10:F10)</f>
        <v>800</v>
      </c>
      <c r="H10" s="11"/>
      <c r="I10" s="4"/>
      <c r="J10" s="4"/>
      <c r="K10" s="4"/>
      <c r="L10" s="4"/>
      <c r="M10" s="4"/>
      <c r="N10" s="4"/>
      <c r="O10" s="4"/>
      <c r="P10" s="4"/>
    </row>
    <row r="11" spans="1:16" ht="33" customHeight="1">
      <c r="A11" s="272">
        <v>44061</v>
      </c>
      <c r="B11" s="273" t="s">
        <v>198</v>
      </c>
      <c r="C11" s="280" t="s">
        <v>199</v>
      </c>
      <c r="D11" s="281" t="s">
        <v>189</v>
      </c>
      <c r="E11" s="282">
        <v>800</v>
      </c>
      <c r="F11" s="282"/>
      <c r="G11" s="283">
        <f aca="true" t="shared" si="0" ref="G11:G19">SUM(E11:F11)</f>
        <v>800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2400</v>
      </c>
      <c r="F20" s="301">
        <f>SUM(F9:F19)</f>
        <v>0</v>
      </c>
      <c r="G20" s="302">
        <f>SUM(G9:G19)</f>
        <v>2400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R-4070-2018</v>
      </c>
      <c r="E2" s="452"/>
      <c r="F2" s="452"/>
      <c r="G2" s="452"/>
      <c r="H2" s="453"/>
      <c r="I2" s="453"/>
      <c r="J2" s="83"/>
      <c r="K2" s="93"/>
      <c r="L2" s="93"/>
      <c r="M2" s="93"/>
      <c r="N2" s="93"/>
      <c r="O2" s="93"/>
      <c r="P2" s="93"/>
    </row>
    <row r="3" spans="1:16" ht="21.75" customHeight="1">
      <c r="A3" s="82" t="s">
        <v>1</v>
      </c>
      <c r="B3" s="82"/>
      <c r="C3" s="94"/>
      <c r="D3" s="451" t="str">
        <f>Identification!B6</f>
        <v>Association québécoise de la production d'énergie renouvelable (AQPER)</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187</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c r="C12" s="454"/>
      <c r="D12" s="454"/>
      <c r="E12" s="454"/>
      <c r="F12" s="87" t="s">
        <v>129</v>
      </c>
      <c r="G12" s="112"/>
      <c r="H12" s="112"/>
      <c r="I12" s="82"/>
      <c r="J12" s="82"/>
      <c r="K12" s="98"/>
      <c r="L12" s="98"/>
      <c r="M12" s="98"/>
      <c r="N12" s="98"/>
      <c r="O12" s="98"/>
      <c r="P12" s="98"/>
    </row>
    <row r="13" spans="1:16" ht="21" customHeight="1">
      <c r="A13" s="78" t="s">
        <v>130</v>
      </c>
      <c r="B13" s="91">
        <v>19</v>
      </c>
      <c r="C13" s="88" t="s">
        <v>131</v>
      </c>
      <c r="D13" s="113" t="s">
        <v>201</v>
      </c>
      <c r="E13" s="457">
        <v>2021</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l'AQPER</dc:subject>
  <dc:creator>Bouthillette, Annie</dc:creator>
  <cp:keywords/>
  <dc:description/>
  <cp:lastModifiedBy>Commune, Sandra</cp:lastModifiedBy>
  <cp:lastPrinted>2009-07-03T19:42:58Z</cp:lastPrinted>
  <dcterms:created xsi:type="dcterms:W3CDTF">2003-06-11T13:22:16Z</dcterms:created>
  <dcterms:modified xsi:type="dcterms:W3CDTF">2021-01-20T13:45:05Z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549</vt:lpwstr>
  </property>
  <property fmtid="{D5CDD505-2E9C-101B-9397-08002B2CF9AE}" pid="11" name="Deposa">
    <vt:lpwstr>134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5528400.00000000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21</vt:lpwstr>
  </property>
  <property fmtid="{D5CDD505-2E9C-101B-9397-08002B2CF9AE}" pid="19" name="Suj">
    <vt:lpwstr>Demande de remboursement de frais de l'AQPER</vt:lpwstr>
  </property>
  <property fmtid="{D5CDD505-2E9C-101B-9397-08002B2CF9AE}" pid="20" name="Numéroplumit">
    <vt:lpwstr>0210</vt:lpwstr>
  </property>
  <property fmtid="{D5CDD505-2E9C-101B-9397-08002B2CF9AE}" pid="21" name="Cotedepiè">
    <vt:lpwstr>C-AQPER-0019</vt:lpwstr>
  </property>
  <property fmtid="{D5CDD505-2E9C-101B-9397-08002B2CF9AE}" pid="22" name="Anciennomdudocume">
    <vt:lpwstr>R-4070-2018 - AQPER - Formulaire demande paiement frais.pdf.xls</vt:lpwstr>
  </property>
  <property fmtid="{D5CDD505-2E9C-101B-9397-08002B2CF9AE}" pid="23" name="_dlc_Doc">
    <vt:lpwstr>W2HFWTQUJJY6-634947937-78</vt:lpwstr>
  </property>
  <property fmtid="{D5CDD505-2E9C-101B-9397-08002B2CF9AE}" pid="24" name="_dlc_DocIdItemGu">
    <vt:lpwstr>a3a5fbc9-f666-45ad-b8d7-bcc49647915d</vt:lpwstr>
  </property>
  <property fmtid="{D5CDD505-2E9C-101B-9397-08002B2CF9AE}" pid="25" name="_dlc_DocIdU">
    <vt:lpwstr>http://s10mtlweb:8081/549/_layouts/15/DocIdRedir.aspx?ID=W2HFWTQUJJY6-634947937-78, W2HFWTQUJJY6-634947937-78</vt:lpwstr>
  </property>
  <property fmtid="{D5CDD505-2E9C-101B-9397-08002B2CF9AE}" pid="26" name="display_urn:schemas-microsoft-com:office:office#Edit">
    <vt:lpwstr>Compte système</vt:lpwstr>
  </property>
  <property fmtid="{D5CDD505-2E9C-101B-9397-08002B2CF9AE}" pid="27" name="Cote de pié">
    <vt:lpwstr>C-AQPER-0019</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210.000000000000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