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22507-UMQ\26-R-4076-2018_Energir\Phase 2\Facturation\"/>
    </mc:Choice>
  </mc:AlternateContent>
  <xr:revisionPtr revIDLastSave="0" documentId="13_ncr:1_{301AE272-5DE4-4DE4-B0EB-E0FDD719BE43}" xr6:coauthVersionLast="41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Sommaire" sheetId="1" r:id="rId1"/>
    <sheet name="Identification" sheetId="7" r:id="rId2"/>
    <sheet name="Justification" sheetId="6" r:id="rId3"/>
    <sheet name="Répartition" sheetId="2" r:id="rId4"/>
  </sheets>
  <definedNames>
    <definedName name="_xlnm.Print_Titles" localSheetId="0">Sommaire!$2:$5</definedName>
    <definedName name="_xlnm.Print_Area" localSheetId="2">Justification!$A$1:$E$40</definedName>
    <definedName name="_xlnm.Print_Area" localSheetId="3">Répartition!$A$1:$N$30</definedName>
    <definedName name="_xlnm.Print_Area" localSheetId="0">Sommaire!$A:$C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" i="2" l="1"/>
  <c r="B4" i="6" l="1"/>
  <c r="B5" i="6"/>
  <c r="F8" i="2"/>
  <c r="M25" i="2"/>
  <c r="L25" i="2"/>
  <c r="L9" i="2"/>
  <c r="D25" i="2"/>
  <c r="B5" i="2"/>
  <c r="N9" i="2"/>
  <c r="M9" i="2"/>
  <c r="K9" i="2"/>
  <c r="J9" i="2"/>
  <c r="I9" i="2"/>
  <c r="H9" i="2"/>
  <c r="G9" i="2"/>
  <c r="F9" i="2"/>
  <c r="F25" i="2"/>
  <c r="E9" i="2"/>
  <c r="D9" i="2"/>
  <c r="B25" i="2"/>
  <c r="N8" i="2"/>
  <c r="M8" i="2"/>
  <c r="L8" i="2"/>
  <c r="K8" i="2"/>
  <c r="J8" i="2"/>
  <c r="I8" i="2"/>
  <c r="H8" i="2"/>
  <c r="G8" i="2"/>
  <c r="E8" i="2"/>
  <c r="D8" i="2"/>
  <c r="B6" i="2"/>
  <c r="B5" i="1"/>
  <c r="B4" i="1"/>
  <c r="G25" i="2"/>
  <c r="C25" i="2"/>
  <c r="E25" i="2"/>
  <c r="H25" i="2"/>
  <c r="I25" i="2"/>
  <c r="J25" i="2"/>
  <c r="K25" i="2"/>
  <c r="N25" i="2"/>
  <c r="B17" i="1" l="1"/>
  <c r="B15" i="1"/>
  <c r="B13" i="1"/>
  <c r="J26" i="2"/>
  <c r="J30" i="2" s="1"/>
  <c r="L26" i="2"/>
  <c r="L30" i="2" s="1"/>
  <c r="H26" i="2"/>
  <c r="H30" i="2" s="1"/>
  <c r="N26" i="2"/>
  <c r="N30" i="2" s="1"/>
  <c r="F26" i="2"/>
  <c r="F30" i="2" s="1"/>
  <c r="E26" i="2"/>
  <c r="E30" i="2" s="1"/>
  <c r="B9" i="1"/>
  <c r="D26" i="2"/>
  <c r="D30" i="2" s="1"/>
  <c r="C26" i="2"/>
  <c r="C30" i="2" s="1"/>
  <c r="B11" i="1"/>
  <c r="G26" i="2"/>
  <c r="G30" i="2" s="1"/>
  <c r="K26" i="2"/>
  <c r="K30" i="2" s="1"/>
  <c r="I26" i="2"/>
  <c r="I30" i="2" s="1"/>
  <c r="C13" i="1" s="1"/>
  <c r="M26" i="2"/>
  <c r="M30" i="2" s="1"/>
  <c r="B30" i="2"/>
  <c r="C15" i="1" l="1"/>
  <c r="C17" i="1"/>
  <c r="C11" i="1"/>
  <c r="B19" i="1"/>
  <c r="C9" i="1"/>
  <c r="C19" i="1" l="1"/>
  <c r="C23" i="1" s="1"/>
  <c r="C29" i="1" s="1"/>
  <c r="C33" i="1" s="1"/>
</calcChain>
</file>

<file path=xl/sharedStrings.xml><?xml version="1.0" encoding="utf-8"?>
<sst xmlns="http://schemas.openxmlformats.org/spreadsheetml/2006/main" count="126" uniqueCount="92">
  <si>
    <t>Numéro de dossier :</t>
  </si>
  <si>
    <t>Nom de l'intervenant :</t>
  </si>
  <si>
    <r>
      <t>H</t>
    </r>
    <r>
      <rPr>
        <b/>
        <sz val="10"/>
        <rFont val="Times New Roman"/>
        <family val="1"/>
      </rPr>
      <t xml:space="preserve">ONORAIRES </t>
    </r>
  </si>
  <si>
    <t>Type de ressources</t>
  </si>
  <si>
    <t>Honoraires</t>
  </si>
  <si>
    <t>(incl. TPS/TVQ admissibles)</t>
  </si>
  <si>
    <t>Avocat</t>
  </si>
  <si>
    <t>Analyste</t>
  </si>
  <si>
    <t>Témoin expert</t>
  </si>
  <si>
    <t>Expert conseil</t>
  </si>
  <si>
    <t>n/a</t>
  </si>
  <si>
    <t>Coordonnateur</t>
  </si>
  <si>
    <r>
      <t>T</t>
    </r>
    <r>
      <rPr>
        <b/>
        <sz val="10"/>
        <color indexed="9"/>
        <rFont val="Times New Roman"/>
        <family val="1"/>
      </rPr>
      <t xml:space="preserve">OTAL / TEMPS ET HONORAIRES </t>
    </r>
  </si>
  <si>
    <r>
      <t>D</t>
    </r>
    <r>
      <rPr>
        <b/>
        <sz val="10"/>
        <rFont val="Times New Roman"/>
        <family val="1"/>
      </rPr>
      <t>ÉPENSES</t>
    </r>
  </si>
  <si>
    <t xml:space="preserve">Type de dépenses </t>
  </si>
  <si>
    <r>
      <t xml:space="preserve">Dépenses
</t>
    </r>
    <r>
      <rPr>
        <b/>
        <sz val="8"/>
        <rFont val="Times New Roman"/>
        <family val="1"/>
      </rPr>
      <t>(incl. TPS/TVQ admissibles)</t>
    </r>
  </si>
  <si>
    <r>
      <t xml:space="preserve">Allocation forfaitaire </t>
    </r>
    <r>
      <rPr>
        <sz val="8"/>
        <rFont val="Times New Roman"/>
        <family val="1"/>
      </rPr>
      <t>(3% du total des honoraires)</t>
    </r>
  </si>
  <si>
    <r>
      <t xml:space="preserve">case 19 </t>
    </r>
    <r>
      <rPr>
        <sz val="6"/>
        <color indexed="10"/>
        <rFont val="Times New Roman"/>
        <family val="1"/>
      </rPr>
      <t>(3% de la case 18)</t>
    </r>
  </si>
  <si>
    <r>
      <t xml:space="preserve">Dépenses d'hébergement et de transport </t>
    </r>
    <r>
      <rPr>
        <sz val="8"/>
        <rFont val="Times New Roman"/>
        <family val="1"/>
      </rPr>
      <t>(si déplacement de plus de 100 km)</t>
    </r>
  </si>
  <si>
    <r>
      <t xml:space="preserve">case 20 </t>
    </r>
    <r>
      <rPr>
        <sz val="6"/>
        <color indexed="10"/>
        <rFont val="Times New Roman"/>
        <family val="1"/>
      </rPr>
      <t>(réf. case 54)</t>
    </r>
  </si>
  <si>
    <r>
      <t xml:space="preserve">case 21 </t>
    </r>
    <r>
      <rPr>
        <sz val="6"/>
        <color indexed="10"/>
        <rFont val="Times New Roman"/>
        <family val="1"/>
      </rPr>
      <t>(réf. case 55)</t>
    </r>
  </si>
  <si>
    <r>
      <t>T</t>
    </r>
    <r>
      <rPr>
        <b/>
        <sz val="10"/>
        <color indexed="9"/>
        <rFont val="Times New Roman"/>
        <family val="1"/>
      </rPr>
      <t>OTAL DES DÉPENSES</t>
    </r>
  </si>
  <si>
    <r>
      <t xml:space="preserve">case 22 </t>
    </r>
    <r>
      <rPr>
        <sz val="6"/>
        <color indexed="10"/>
        <rFont val="Times New Roman"/>
        <family val="1"/>
      </rPr>
      <t>(somme des cases 19 à 21)</t>
    </r>
  </si>
  <si>
    <r>
      <t>S</t>
    </r>
    <r>
      <rPr>
        <b/>
        <sz val="10"/>
        <rFont val="Times New Roman"/>
        <family val="1"/>
      </rPr>
      <t>ÉANCES DE TRAVAIL</t>
    </r>
  </si>
  <si>
    <r>
      <t xml:space="preserve">case 23 </t>
    </r>
    <r>
      <rPr>
        <sz val="6"/>
        <color indexed="10"/>
        <rFont val="Times New Roman"/>
        <family val="1"/>
      </rPr>
      <t>(réf. case 56)</t>
    </r>
  </si>
  <si>
    <t>Identification des personnes</t>
  </si>
  <si>
    <r>
      <t xml:space="preserve">S'agit-il d'un regroupement? </t>
    </r>
    <r>
      <rPr>
        <sz val="8"/>
        <rFont val="Times New Roman"/>
        <family val="1"/>
      </rPr>
      <t>(oui/non)</t>
    </r>
  </si>
  <si>
    <t>Nom des avocats</t>
  </si>
  <si>
    <r>
      <t>Expérience</t>
    </r>
    <r>
      <rPr>
        <b/>
        <vertAlign val="superscript"/>
        <sz val="11"/>
        <rFont val="Arial"/>
        <family val="2"/>
      </rPr>
      <t>1</t>
    </r>
  </si>
  <si>
    <r>
      <t>Interne/externe</t>
    </r>
    <r>
      <rPr>
        <b/>
        <vertAlign val="superscript"/>
        <sz val="12"/>
        <rFont val="Times New Roman"/>
        <family val="1"/>
      </rPr>
      <t>2</t>
    </r>
  </si>
  <si>
    <t>Adresse du lieu habituel de travail</t>
  </si>
  <si>
    <t>Nom des analystes</t>
  </si>
  <si>
    <t>Nom des témoins experts</t>
  </si>
  <si>
    <t>Nom des coordonnateurs</t>
  </si>
  <si>
    <r>
      <t>1</t>
    </r>
    <r>
      <rPr>
        <sz val="9"/>
        <rFont val="Times New Roman"/>
        <family val="1"/>
      </rPr>
      <t xml:space="preserve">   Correspond au nombre d'années d'exercice du droit ou de la profession complétées au début du dossier.</t>
    </r>
  </si>
  <si>
    <r>
      <t>2</t>
    </r>
    <r>
      <rPr>
        <sz val="9"/>
        <rFont val="Times New Roman"/>
        <family val="1"/>
      </rPr>
      <t xml:space="preserve">   Une ressource est interne si elle est à l'emploi de l'intervenant.</t>
    </r>
  </si>
  <si>
    <t>Sommaire</t>
  </si>
  <si>
    <t>Heures de préparation et d'audience</t>
  </si>
  <si>
    <t>Signature</t>
  </si>
  <si>
    <t>Date</t>
  </si>
  <si>
    <r>
      <t xml:space="preserve">Taxes remboursées par le gouvernement? </t>
    </r>
    <r>
      <rPr>
        <b/>
        <sz val="8"/>
        <rFont val="Times New Roman"/>
        <family val="1"/>
      </rPr>
      <t>(0%, 50%, 100%)</t>
    </r>
  </si>
  <si>
    <t>Membre responsable du paiement des factures :</t>
  </si>
  <si>
    <t>Demande d'intervention</t>
  </si>
  <si>
    <t>Préparation des DDR</t>
  </si>
  <si>
    <t>Étude des réponses aux DDR</t>
  </si>
  <si>
    <t>Participation à l'audience</t>
  </si>
  <si>
    <t>Avocats</t>
  </si>
  <si>
    <t>Analystes</t>
  </si>
  <si>
    <t>Témoins experts</t>
  </si>
  <si>
    <t>Coordonnateurs</t>
  </si>
  <si>
    <t>Noms</t>
  </si>
  <si>
    <r>
      <t>I</t>
    </r>
    <r>
      <rPr>
        <b/>
        <sz val="10"/>
        <rFont val="Times New Roman"/>
        <family val="1"/>
      </rPr>
      <t>DENTIFICATION DES PERSONNES</t>
    </r>
  </si>
  <si>
    <t>Heures prévues</t>
  </si>
  <si>
    <t>BUDGET DE PARTICIPATION</t>
  </si>
  <si>
    <r>
      <t>T</t>
    </r>
    <r>
      <rPr>
        <b/>
        <sz val="10"/>
        <rFont val="Times New Roman"/>
        <family val="1"/>
      </rPr>
      <t>OTAL DU BUDGET DE PARTICIPATION</t>
    </r>
  </si>
  <si>
    <t>Taux horaire</t>
  </si>
  <si>
    <t xml:space="preserve">Répartition des heures </t>
  </si>
  <si>
    <t>Ressources</t>
  </si>
  <si>
    <t>Activités</t>
  </si>
  <si>
    <t>Étude de la preuve du demandeur</t>
  </si>
  <si>
    <t>Total des heures prévues</t>
  </si>
  <si>
    <t>Les cases complétées à la présente page sont reportées automatiquement à la page répartition lorsque requis.</t>
  </si>
  <si>
    <t>Dépenses de traduction et de sténographie</t>
  </si>
  <si>
    <t>Nom des experts-conseils</t>
  </si>
  <si>
    <t>Experts-conseils</t>
  </si>
  <si>
    <t xml:space="preserve">Total budget de participation (avant taxes) </t>
  </si>
  <si>
    <t>TPS / TVQ admissibles ?</t>
  </si>
  <si>
    <t>Total budget de participation</t>
  </si>
  <si>
    <t>Taux horaire $</t>
  </si>
  <si>
    <t>Participation plaidoirie</t>
  </si>
  <si>
    <t>Justification</t>
  </si>
  <si>
    <t>Contingences</t>
  </si>
  <si>
    <t xml:space="preserve">Les cases complétées à la présente page sont reportées automatiquement sur la page sommaire </t>
  </si>
  <si>
    <t>Préparation de la preuve de l'intervenant</t>
  </si>
  <si>
    <t xml:space="preserve">Étude des preuves des autres intervenants </t>
  </si>
  <si>
    <t>Préparation de l'audience</t>
  </si>
  <si>
    <t>Préparation des réponses aux DDR</t>
  </si>
  <si>
    <t xml:space="preserve">Détailler la relation entre la partie du budget de participation et les enjeux que vous souhaitez aborder. </t>
  </si>
  <si>
    <t>Union des municipalités du Québec</t>
  </si>
  <si>
    <t>non</t>
  </si>
  <si>
    <t>externe</t>
  </si>
  <si>
    <t>Pierre Prévost</t>
  </si>
  <si>
    <t>7085, avenue Giraud, Anjou (Qc) H1J 2H2</t>
  </si>
  <si>
    <t>5, Place Ville Marie, bureau 900, Montréal (QC) H3B 2G2</t>
  </si>
  <si>
    <t>Jean-Philippe Fortin</t>
  </si>
  <si>
    <t>6 à 14</t>
  </si>
  <si>
    <t>R-4076-2018 phase 2</t>
  </si>
  <si>
    <t>L'UMQ entend intervenir en phase 2 relativement aux sujets retenus par la Régie.</t>
  </si>
  <si>
    <t xml:space="preserve">Le présent budget inclut donc l'ensemble des coûts relatifs à la preuve de la phase 2, </t>
  </si>
  <si>
    <t>ainsi que l'ensemble des coûts qui seront imputables à la préparation et la tenue de l'audience de la phase 2,</t>
  </si>
  <si>
    <t>excluant toutefois la participation à la rencontre technique du 1er mai 2019, dont l'intérêt sera précisé plus tard.</t>
  </si>
  <si>
    <t xml:space="preserve"> (si rencontre préparatoire)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</si>
</sst>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$&quot;_);[Red]\(#,##0.00\ &quot;$&quot;\)"/>
    <numFmt numFmtId="44" formatCode="_ * #,##0.00_)\ &quot;$&quot;_ ;_ * \(#,##0.00\)\ &quot;$&quot;_ ;_ * &quot;-&quot;??_)\ &quot;$&quot;_ ;_ @_ "/>
    <numFmt numFmtId="164" formatCode="_ * #,##0_)\ _$_ ;_ * \(#,##0\)\ _$_ ;_ * &quot;-&quot;_)\ _$_ ;_ @_ "/>
    <numFmt numFmtId="165" formatCode="#,##0.0\ _$"/>
    <numFmt numFmtId="166" formatCode="_ * #,##0_)\ &quot;$&quot;_ ;_ * \(#,##0\)\ &quot;$&quot;_ ;_ * &quot;-&quot;??_)\ &quot;$&quot;_ ;_ @_ "/>
  </numFmts>
  <fonts count="37" x14ac:knownFonts="1">
    <font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11"/>
      <name val="Times New Roman"/>
      <family val="1"/>
    </font>
    <font>
      <b/>
      <sz val="8"/>
      <color indexed="10"/>
      <name val="Times New Roman"/>
      <family val="1"/>
    </font>
    <font>
      <sz val="6"/>
      <color indexed="10"/>
      <name val="Times New Roman"/>
      <family val="1"/>
    </font>
    <font>
      <b/>
      <sz val="12"/>
      <color indexed="9"/>
      <name val="Times New Roman"/>
      <family val="1"/>
    </font>
    <font>
      <b/>
      <sz val="10"/>
      <color indexed="9"/>
      <name val="Times New Roman"/>
      <family val="1"/>
    </font>
    <font>
      <sz val="11"/>
      <color indexed="9"/>
      <name val="Times New Roman"/>
      <family val="1"/>
    </font>
    <font>
      <b/>
      <sz val="11"/>
      <color indexed="9"/>
      <name val="Times New Roman"/>
      <family val="1"/>
    </font>
    <font>
      <sz val="8"/>
      <name val="Times New Roman"/>
      <family val="1"/>
    </font>
    <font>
      <sz val="10"/>
      <color indexed="9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sz val="9"/>
      <name val="Arial"/>
      <family val="2"/>
    </font>
    <font>
      <vertAlign val="superscript"/>
      <sz val="8"/>
      <name val="Arial"/>
      <family val="2"/>
    </font>
    <font>
      <sz val="12"/>
      <name val="Times New Roman"/>
      <family val="1"/>
    </font>
    <font>
      <b/>
      <vertAlign val="superscript"/>
      <sz val="11"/>
      <name val="Arial"/>
      <family val="2"/>
    </font>
    <font>
      <b/>
      <vertAlign val="superscript"/>
      <sz val="12"/>
      <name val="Times New Roman"/>
      <family val="1"/>
    </font>
    <font>
      <vertAlign val="superscript"/>
      <sz val="9"/>
      <name val="Times New Roman"/>
      <family val="1"/>
    </font>
    <font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b/>
      <sz val="14"/>
      <color indexed="62"/>
      <name val="Times New Roman"/>
      <family val="1"/>
    </font>
    <font>
      <sz val="11"/>
      <color indexed="62"/>
      <name val="Times New Roman"/>
      <family val="1"/>
    </font>
    <font>
      <sz val="12"/>
      <color indexed="62"/>
      <name val="Times New Roman"/>
      <family val="1"/>
    </font>
    <font>
      <b/>
      <sz val="16"/>
      <color indexed="62"/>
      <name val="Times New Roman"/>
      <family val="1"/>
    </font>
    <font>
      <sz val="10"/>
      <color indexed="62"/>
      <name val="Times New Roman"/>
      <family val="1"/>
    </font>
    <font>
      <b/>
      <sz val="9"/>
      <color indexed="62"/>
      <name val="Arial"/>
      <family val="2"/>
    </font>
    <font>
      <sz val="10"/>
      <color indexed="62"/>
      <name val="Arial"/>
      <family val="2"/>
    </font>
    <font>
      <b/>
      <sz val="10"/>
      <color indexed="62"/>
      <name val="Times New Roman"/>
      <family val="1"/>
    </font>
    <font>
      <b/>
      <sz val="12"/>
      <color indexed="6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gray0625">
        <fgColor indexed="55"/>
      </patternFill>
    </fill>
  </fills>
  <borders count="8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2">
    <xf numFmtId="0" fontId="0" fillId="0" borderId="0" xfId="0"/>
    <xf numFmtId="0" fontId="28" fillId="0" borderId="0" xfId="0" applyFont="1" applyAlignment="1" applyProtection="1">
      <alignment horizontal="right"/>
    </xf>
    <xf numFmtId="0" fontId="0" fillId="0" borderId="0" xfId="0" applyAlignment="1" applyProtection="1"/>
    <xf numFmtId="0" fontId="0" fillId="2" borderId="0" xfId="0" applyFill="1" applyProtection="1"/>
    <xf numFmtId="0" fontId="0" fillId="2" borderId="0" xfId="0" applyFill="1"/>
    <xf numFmtId="0" fontId="2" fillId="2" borderId="1" xfId="0" applyFont="1" applyFill="1" applyBorder="1" applyAlignment="1" applyProtection="1">
      <alignment vertical="center" wrapText="1"/>
    </xf>
    <xf numFmtId="0" fontId="2" fillId="2" borderId="2" xfId="0" applyFont="1" applyFill="1" applyBorder="1" applyAlignment="1" applyProtection="1">
      <alignment vertical="center" wrapText="1"/>
    </xf>
    <xf numFmtId="0" fontId="0" fillId="2" borderId="0" xfId="0" applyFill="1" applyBorder="1" applyAlignment="1"/>
    <xf numFmtId="0" fontId="5" fillId="2" borderId="3" xfId="0" applyFont="1" applyFill="1" applyBorder="1" applyAlignment="1" applyProtection="1">
      <alignment horizontal="center" vertical="center" wrapText="1"/>
    </xf>
    <xf numFmtId="0" fontId="0" fillId="2" borderId="0" xfId="0" applyFill="1" applyBorder="1" applyProtection="1"/>
    <xf numFmtId="0" fontId="7" fillId="2" borderId="4" xfId="0" applyFont="1" applyFill="1" applyBorder="1" applyAlignment="1" applyProtection="1">
      <alignment horizontal="left" vertical="center" wrapText="1" indent="1"/>
    </xf>
    <xf numFmtId="2" fontId="8" fillId="2" borderId="5" xfId="0" applyNumberFormat="1" applyFont="1" applyFill="1" applyBorder="1" applyAlignment="1" applyProtection="1">
      <alignment horizontal="left" wrapText="1"/>
    </xf>
    <xf numFmtId="2" fontId="8" fillId="2" borderId="6" xfId="0" applyNumberFormat="1" applyFont="1" applyFill="1" applyBorder="1" applyAlignment="1" applyProtection="1">
      <alignment horizontal="left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 applyProtection="1">
      <alignment horizontal="left" vertical="center" wrapText="1" indent="1"/>
    </xf>
    <xf numFmtId="0" fontId="7" fillId="2" borderId="9" xfId="0" applyFont="1" applyFill="1" applyBorder="1" applyAlignment="1" applyProtection="1">
      <alignment horizontal="left" vertical="center" wrapText="1" indent="1"/>
    </xf>
    <xf numFmtId="0" fontId="7" fillId="2" borderId="10" xfId="0" applyFont="1" applyFill="1" applyBorder="1" applyAlignment="1" applyProtection="1">
      <alignment horizontal="left" vertical="center" wrapText="1" indent="1"/>
    </xf>
    <xf numFmtId="0" fontId="7" fillId="2" borderId="0" xfId="0" applyFont="1" applyFill="1" applyBorder="1" applyAlignment="1" applyProtection="1">
      <alignment horizontal="left" vertical="center" wrapText="1" indent="1"/>
    </xf>
    <xf numFmtId="2" fontId="8" fillId="2" borderId="11" xfId="0" applyNumberFormat="1" applyFont="1" applyFill="1" applyBorder="1" applyAlignment="1" applyProtection="1">
      <alignment horizontal="left" wrapText="1"/>
    </xf>
    <xf numFmtId="44" fontId="13" fillId="3" borderId="12" xfId="0" applyNumberFormat="1" applyFont="1" applyFill="1" applyBorder="1" applyAlignment="1" applyProtection="1">
      <alignment vertical="center" wrapText="1"/>
    </xf>
    <xf numFmtId="0" fontId="16" fillId="2" borderId="10" xfId="0" applyFont="1" applyFill="1" applyBorder="1" applyAlignment="1" applyProtection="1">
      <alignment horizontal="right" vertical="center" wrapText="1" indent="1"/>
    </xf>
    <xf numFmtId="0" fontId="16" fillId="2" borderId="0" xfId="0" applyFont="1" applyFill="1" applyBorder="1" applyAlignment="1" applyProtection="1">
      <alignment horizontal="right" vertical="center" wrapText="1" indent="1"/>
    </xf>
    <xf numFmtId="0" fontId="0" fillId="2" borderId="0" xfId="0" applyFill="1" applyBorder="1" applyAlignment="1" applyProtection="1"/>
    <xf numFmtId="0" fontId="0" fillId="2" borderId="0" xfId="0" applyFill="1" applyAlignment="1" applyProtection="1"/>
    <xf numFmtId="2" fontId="8" fillId="2" borderId="13" xfId="0" applyNumberFormat="1" applyFont="1" applyFill="1" applyBorder="1" applyAlignment="1" applyProtection="1">
      <alignment horizontal="left" wrapText="1"/>
    </xf>
    <xf numFmtId="0" fontId="18" fillId="2" borderId="0" xfId="0" applyFont="1" applyFill="1" applyBorder="1" applyProtection="1"/>
    <xf numFmtId="0" fontId="19" fillId="2" borderId="0" xfId="0" applyFont="1" applyFill="1" applyBorder="1" applyAlignment="1" applyProtection="1">
      <alignment horizontal="left" vertical="center"/>
    </xf>
    <xf numFmtId="44" fontId="7" fillId="4" borderId="12" xfId="0" applyNumberFormat="1" applyFont="1" applyFill="1" applyBorder="1" applyAlignment="1" applyProtection="1">
      <alignment vertical="center" wrapText="1"/>
    </xf>
    <xf numFmtId="0" fontId="16" fillId="0" borderId="0" xfId="0" applyFont="1" applyAlignment="1" applyProtection="1"/>
    <xf numFmtId="0" fontId="2" fillId="2" borderId="14" xfId="0" applyFont="1" applyFill="1" applyBorder="1" applyAlignment="1" applyProtection="1">
      <alignment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>
      <alignment vertical="center"/>
    </xf>
    <xf numFmtId="0" fontId="5" fillId="2" borderId="17" xfId="0" applyFont="1" applyFill="1" applyBorder="1" applyAlignment="1" applyProtection="1">
      <alignment vertical="center" wrapText="1"/>
    </xf>
    <xf numFmtId="20" fontId="7" fillId="4" borderId="0" xfId="0" applyNumberFormat="1" applyFont="1" applyFill="1" applyBorder="1" applyAlignment="1" applyProtection="1">
      <alignment horizontal="left" vertical="center"/>
    </xf>
    <xf numFmtId="165" fontId="12" fillId="3" borderId="18" xfId="0" applyNumberFormat="1" applyFont="1" applyFill="1" applyBorder="1" applyAlignment="1" applyProtection="1">
      <alignment horizontal="right" vertical="center" wrapText="1" indent="4"/>
    </xf>
    <xf numFmtId="44" fontId="7" fillId="4" borderId="12" xfId="0" applyNumberFormat="1" applyFont="1" applyFill="1" applyBorder="1" applyAlignment="1" applyProtection="1">
      <alignment vertical="center" wrapText="1"/>
      <protection locked="0"/>
    </xf>
    <xf numFmtId="2" fontId="8" fillId="2" borderId="19" xfId="0" applyNumberFormat="1" applyFont="1" applyFill="1" applyBorder="1" applyAlignment="1" applyProtection="1">
      <alignment horizontal="left" wrapText="1"/>
    </xf>
    <xf numFmtId="0" fontId="10" fillId="3" borderId="20" xfId="0" applyFont="1" applyFill="1" applyBorder="1" applyAlignment="1" applyProtection="1">
      <alignment horizontal="left" vertical="center"/>
    </xf>
    <xf numFmtId="44" fontId="13" fillId="3" borderId="12" xfId="0" applyNumberFormat="1" applyFont="1" applyFill="1" applyBorder="1" applyAlignment="1" applyProtection="1">
      <alignment vertical="center"/>
    </xf>
    <xf numFmtId="0" fontId="0" fillId="0" borderId="0" xfId="0" applyFont="1"/>
    <xf numFmtId="0" fontId="4" fillId="5" borderId="21" xfId="0" applyFont="1" applyFill="1" applyBorder="1" applyAlignment="1" applyProtection="1">
      <alignment horizontal="center" vertical="center" wrapText="1"/>
    </xf>
    <xf numFmtId="0" fontId="0" fillId="0" borderId="0" xfId="0" applyFill="1"/>
    <xf numFmtId="0" fontId="25" fillId="0" borderId="0" xfId="0" applyFont="1" applyFill="1"/>
    <xf numFmtId="0" fontId="24" fillId="0" borderId="0" xfId="0" applyFont="1" applyFill="1"/>
    <xf numFmtId="0" fontId="16" fillId="0" borderId="0" xfId="0" applyFont="1" applyFill="1" applyBorder="1" applyProtection="1"/>
    <xf numFmtId="0" fontId="0" fillId="0" borderId="0" xfId="0" applyFont="1" applyFill="1"/>
    <xf numFmtId="0" fontId="29" fillId="0" borderId="22" xfId="0" applyFont="1" applyBorder="1" applyAlignment="1" applyProtection="1">
      <alignment vertical="center"/>
      <protection locked="0"/>
    </xf>
    <xf numFmtId="0" fontId="29" fillId="0" borderId="2" xfId="0" applyFont="1" applyBorder="1" applyAlignment="1" applyProtection="1">
      <alignment vertical="center"/>
      <protection locked="0"/>
    </xf>
    <xf numFmtId="0" fontId="29" fillId="0" borderId="23" xfId="0" applyFont="1" applyBorder="1" applyAlignment="1" applyProtection="1">
      <alignment vertical="center"/>
      <protection locked="0"/>
    </xf>
    <xf numFmtId="0" fontId="29" fillId="0" borderId="21" xfId="0" applyFont="1" applyBorder="1" applyAlignment="1" applyProtection="1">
      <alignment vertical="center"/>
      <protection locked="0"/>
    </xf>
    <xf numFmtId="0" fontId="29" fillId="0" borderId="1" xfId="0" applyFont="1" applyBorder="1" applyAlignment="1" applyProtection="1">
      <alignment vertical="center"/>
      <protection locked="0"/>
    </xf>
    <xf numFmtId="0" fontId="29" fillId="0" borderId="24" xfId="0" applyFont="1" applyBorder="1" applyAlignment="1" applyProtection="1">
      <alignment vertical="center"/>
      <protection locked="0"/>
    </xf>
    <xf numFmtId="0" fontId="4" fillId="5" borderId="25" xfId="0" applyFont="1" applyFill="1" applyBorder="1" applyAlignment="1" applyProtection="1">
      <alignment horizontal="center" vertical="center" wrapText="1"/>
    </xf>
    <xf numFmtId="0" fontId="4" fillId="5" borderId="26" xfId="0" applyFont="1" applyFill="1" applyBorder="1" applyAlignment="1" applyProtection="1">
      <alignment horizontal="center" vertical="center" wrapText="1"/>
    </xf>
    <xf numFmtId="0" fontId="2" fillId="2" borderId="27" xfId="0" applyFont="1" applyFill="1" applyBorder="1" applyAlignment="1" applyProtection="1">
      <alignment horizontal="center" vertical="center" wrapText="1"/>
    </xf>
    <xf numFmtId="0" fontId="29" fillId="0" borderId="28" xfId="0" applyFont="1" applyBorder="1" applyAlignment="1" applyProtection="1">
      <alignment vertical="center"/>
      <protection locked="0"/>
    </xf>
    <xf numFmtId="20" fontId="7" fillId="4" borderId="29" xfId="0" applyNumberFormat="1" applyFont="1" applyFill="1" applyBorder="1" applyAlignment="1" applyProtection="1">
      <alignment horizontal="left" vertical="center" wrapText="1"/>
    </xf>
    <xf numFmtId="0" fontId="16" fillId="2" borderId="30" xfId="0" applyFont="1" applyFill="1" applyBorder="1" applyAlignment="1" applyProtection="1">
      <alignment horizontal="right" vertical="center" wrapText="1" indent="1"/>
    </xf>
    <xf numFmtId="0" fontId="16" fillId="2" borderId="29" xfId="0" applyFont="1" applyFill="1" applyBorder="1" applyAlignment="1" applyProtection="1">
      <alignment horizontal="right" vertical="center" wrapText="1" indent="1"/>
    </xf>
    <xf numFmtId="0" fontId="16" fillId="6" borderId="31" xfId="0" applyFont="1" applyFill="1" applyBorder="1" applyAlignment="1" applyProtection="1">
      <alignment horizontal="center" vertical="center" wrapText="1"/>
    </xf>
    <xf numFmtId="0" fontId="16" fillId="0" borderId="32" xfId="0" applyFont="1" applyFill="1" applyBorder="1" applyAlignment="1" applyProtection="1">
      <alignment horizontal="center" vertical="center" wrapText="1"/>
    </xf>
    <xf numFmtId="0" fontId="26" fillId="6" borderId="31" xfId="0" applyFont="1" applyFill="1" applyBorder="1" applyAlignment="1" applyProtection="1">
      <alignment horizontal="center" vertical="center" wrapText="1"/>
    </xf>
    <xf numFmtId="0" fontId="16" fillId="6" borderId="10" xfId="0" applyFont="1" applyFill="1" applyBorder="1" applyAlignment="1" applyProtection="1">
      <alignment horizontal="center" vertical="center" wrapText="1"/>
    </xf>
    <xf numFmtId="0" fontId="16" fillId="2" borderId="33" xfId="0" applyFont="1" applyFill="1" applyBorder="1" applyAlignment="1" applyProtection="1">
      <alignment horizontal="center" vertical="center" wrapText="1"/>
    </xf>
    <xf numFmtId="0" fontId="16" fillId="5" borderId="33" xfId="0" applyFont="1" applyFill="1" applyBorder="1" applyAlignment="1" applyProtection="1">
      <alignment horizontal="center" vertical="center" wrapText="1"/>
    </xf>
    <xf numFmtId="0" fontId="16" fillId="2" borderId="31" xfId="0" applyFont="1" applyFill="1" applyBorder="1" applyAlignment="1" applyProtection="1">
      <alignment horizontal="center" vertical="center" wrapText="1"/>
    </xf>
    <xf numFmtId="0" fontId="16" fillId="5" borderId="32" xfId="0" applyFont="1" applyFill="1" applyBorder="1" applyAlignment="1" applyProtection="1">
      <alignment horizontal="left" vertical="center" wrapText="1"/>
    </xf>
    <xf numFmtId="0" fontId="16" fillId="5" borderId="31" xfId="0" applyFont="1" applyFill="1" applyBorder="1" applyAlignment="1" applyProtection="1">
      <alignment horizontal="left" vertical="center" wrapText="1"/>
    </xf>
    <xf numFmtId="0" fontId="16" fillId="2" borderId="34" xfId="0" applyFont="1" applyFill="1" applyBorder="1" applyAlignment="1" applyProtection="1">
      <alignment horizontal="center" vertical="center" wrapText="1"/>
    </xf>
    <xf numFmtId="0" fontId="29" fillId="0" borderId="35" xfId="0" applyFont="1" applyBorder="1" applyAlignment="1" applyProtection="1">
      <alignment horizontal="center" vertical="center" wrapText="1"/>
      <protection locked="0"/>
    </xf>
    <xf numFmtId="0" fontId="29" fillId="0" borderId="37" xfId="0" applyFont="1" applyBorder="1" applyAlignment="1" applyProtection="1">
      <alignment horizontal="center" vertical="center" wrapText="1"/>
      <protection locked="0"/>
    </xf>
    <xf numFmtId="0" fontId="29" fillId="0" borderId="38" xfId="0" applyFont="1" applyBorder="1" applyAlignment="1" applyProtection="1">
      <alignment horizontal="center" vertical="center" wrapText="1"/>
      <protection locked="0"/>
    </xf>
    <xf numFmtId="0" fontId="29" fillId="0" borderId="35" xfId="0" applyFont="1" applyFill="1" applyBorder="1" applyAlignment="1" applyProtection="1">
      <alignment horizontal="center" vertical="center" wrapText="1"/>
      <protection locked="0"/>
    </xf>
    <xf numFmtId="0" fontId="29" fillId="0" borderId="38" xfId="0" applyFont="1" applyFill="1" applyBorder="1" applyAlignment="1" applyProtection="1">
      <alignment horizontal="center" vertical="center" wrapText="1"/>
      <protection locked="0"/>
    </xf>
    <xf numFmtId="0" fontId="29" fillId="0" borderId="39" xfId="0" applyFont="1" applyBorder="1" applyAlignment="1" applyProtection="1">
      <alignment horizontal="center" vertical="center" wrapText="1"/>
      <protection locked="0"/>
    </xf>
    <xf numFmtId="0" fontId="29" fillId="0" borderId="40" xfId="0" applyFont="1" applyBorder="1" applyAlignment="1" applyProtection="1">
      <alignment horizontal="center" vertical="center" wrapText="1"/>
      <protection locked="0"/>
    </xf>
    <xf numFmtId="0" fontId="29" fillId="0" borderId="41" xfId="0" applyFont="1" applyBorder="1" applyAlignment="1" applyProtection="1">
      <alignment horizontal="center" vertical="center" wrapText="1"/>
      <protection locked="0"/>
    </xf>
    <xf numFmtId="0" fontId="29" fillId="0" borderId="42" xfId="0" applyFont="1" applyBorder="1" applyAlignment="1" applyProtection="1">
      <alignment horizontal="center" vertical="center" wrapText="1"/>
      <protection locked="0"/>
    </xf>
    <xf numFmtId="0" fontId="29" fillId="0" borderId="13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12" xfId="0" applyBorder="1" applyProtection="1">
      <protection locked="0"/>
    </xf>
    <xf numFmtId="0" fontId="0" fillId="2" borderId="10" xfId="0" applyFill="1" applyBorder="1" applyAlignment="1" applyProtection="1">
      <alignment horizontal="left"/>
    </xf>
    <xf numFmtId="2" fontId="8" fillId="2" borderId="12" xfId="0" applyNumberFormat="1" applyFont="1" applyFill="1" applyBorder="1" applyAlignment="1" applyProtection="1">
      <alignment horizontal="left" vertical="top" wrapText="1"/>
    </xf>
    <xf numFmtId="2" fontId="8" fillId="2" borderId="0" xfId="0" applyNumberFormat="1" applyFont="1" applyFill="1" applyBorder="1" applyAlignment="1" applyProtection="1">
      <alignment horizontal="left" vertical="top" wrapText="1"/>
    </xf>
    <xf numFmtId="0" fontId="2" fillId="2" borderId="4" xfId="0" applyFont="1" applyFill="1" applyBorder="1" applyAlignment="1" applyProtection="1">
      <alignment vertical="center" wrapText="1"/>
    </xf>
    <xf numFmtId="44" fontId="13" fillId="3" borderId="43" xfId="0" applyNumberFormat="1" applyFont="1" applyFill="1" applyBorder="1" applyAlignment="1" applyProtection="1">
      <alignment vertical="center" wrapText="1"/>
    </xf>
    <xf numFmtId="164" fontId="30" fillId="0" borderId="44" xfId="0" applyNumberFormat="1" applyFont="1" applyFill="1" applyBorder="1" applyAlignment="1" applyProtection="1">
      <alignment horizontal="left" vertical="center" indent="1"/>
      <protection locked="0"/>
    </xf>
    <xf numFmtId="164" fontId="30" fillId="0" borderId="45" xfId="0" applyNumberFormat="1" applyFont="1" applyFill="1" applyBorder="1" applyAlignment="1" applyProtection="1">
      <alignment horizontal="left" vertical="center" indent="1"/>
      <protection locked="0"/>
    </xf>
    <xf numFmtId="9" fontId="30" fillId="0" borderId="44" xfId="2" applyFont="1" applyBorder="1" applyAlignment="1" applyProtection="1">
      <alignment horizontal="left" vertical="center" indent="1"/>
      <protection locked="0"/>
    </xf>
    <xf numFmtId="0" fontId="25" fillId="0" borderId="45" xfId="0" applyFont="1" applyBorder="1" applyAlignment="1">
      <alignment horizontal="left" vertical="center" indent="1"/>
    </xf>
    <xf numFmtId="0" fontId="28" fillId="0" borderId="0" xfId="0" applyFont="1" applyBorder="1" applyAlignment="1" applyProtection="1">
      <alignment horizontal="right"/>
    </xf>
    <xf numFmtId="20" fontId="7" fillId="4" borderId="0" xfId="0" applyNumberFormat="1" applyFont="1" applyFill="1" applyBorder="1" applyAlignment="1" applyProtection="1">
      <alignment horizontal="left" vertical="center" wrapText="1"/>
    </xf>
    <xf numFmtId="0" fontId="0" fillId="0" borderId="0" xfId="0" applyBorder="1"/>
    <xf numFmtId="0" fontId="31" fillId="0" borderId="0" xfId="0" applyFont="1" applyBorder="1" applyAlignment="1" applyProtection="1">
      <alignment horizontal="right"/>
    </xf>
    <xf numFmtId="0" fontId="31" fillId="0" borderId="0" xfId="0" applyFont="1" applyBorder="1" applyAlignment="1" applyProtection="1">
      <alignment horizontal="right" vertical="top"/>
    </xf>
    <xf numFmtId="0" fontId="29" fillId="0" borderId="37" xfId="1" applyNumberFormat="1" applyFont="1" applyBorder="1" applyAlignment="1" applyProtection="1">
      <alignment horizontal="center" vertical="center" wrapText="1"/>
      <protection locked="0"/>
    </xf>
    <xf numFmtId="0" fontId="29" fillId="0" borderId="38" xfId="1" applyNumberFormat="1" applyFont="1" applyBorder="1" applyAlignment="1" applyProtection="1">
      <alignment horizontal="center" vertical="center" wrapText="1"/>
      <protection locked="0"/>
    </xf>
    <xf numFmtId="0" fontId="29" fillId="0" borderId="35" xfId="1" applyNumberFormat="1" applyFont="1" applyBorder="1" applyAlignment="1" applyProtection="1">
      <alignment horizontal="center" vertical="center" wrapText="1"/>
      <protection locked="0"/>
    </xf>
    <xf numFmtId="0" fontId="2" fillId="2" borderId="47" xfId="0" applyFont="1" applyFill="1" applyBorder="1" applyAlignment="1" applyProtection="1">
      <alignment vertical="center" wrapText="1"/>
    </xf>
    <xf numFmtId="0" fontId="2" fillId="2" borderId="48" xfId="0" applyFont="1" applyFill="1" applyBorder="1" applyAlignment="1" applyProtection="1">
      <alignment vertical="center" wrapText="1"/>
    </xf>
    <xf numFmtId="0" fontId="32" fillId="0" borderId="0" xfId="0" applyFont="1" applyFill="1" applyBorder="1" applyAlignment="1" applyProtection="1">
      <alignment horizontal="left" vertical="center" wrapText="1"/>
    </xf>
    <xf numFmtId="0" fontId="16" fillId="2" borderId="47" xfId="0" applyFont="1" applyFill="1" applyBorder="1" applyAlignment="1" applyProtection="1">
      <alignment vertical="center" wrapText="1"/>
    </xf>
    <xf numFmtId="0" fontId="16" fillId="2" borderId="48" xfId="0" applyFont="1" applyFill="1" applyBorder="1" applyAlignment="1" applyProtection="1">
      <alignment vertical="center" wrapText="1"/>
    </xf>
    <xf numFmtId="0" fontId="0" fillId="0" borderId="0" xfId="0" applyFont="1" applyProtection="1"/>
    <xf numFmtId="0" fontId="0" fillId="0" borderId="0" xfId="0" applyProtection="1"/>
    <xf numFmtId="0" fontId="16" fillId="0" borderId="49" xfId="0" applyFont="1" applyBorder="1" applyAlignment="1" applyProtection="1">
      <alignment horizontal="left" vertical="center"/>
    </xf>
    <xf numFmtId="0" fontId="16" fillId="0" borderId="50" xfId="0" applyFont="1" applyBorder="1" applyAlignment="1" applyProtection="1">
      <alignment horizontal="left" vertical="center"/>
    </xf>
    <xf numFmtId="0" fontId="16" fillId="0" borderId="51" xfId="0" applyFont="1" applyBorder="1" applyAlignment="1" applyProtection="1">
      <alignment horizontal="left" vertical="center"/>
    </xf>
    <xf numFmtId="0" fontId="16" fillId="0" borderId="52" xfId="0" applyFont="1" applyBorder="1" applyAlignment="1" applyProtection="1">
      <alignment horizontal="left" vertical="center"/>
    </xf>
    <xf numFmtId="0" fontId="33" fillId="0" borderId="31" xfId="0" applyFont="1" applyFill="1" applyBorder="1" applyAlignment="1" applyProtection="1">
      <alignment horizontal="center" vertical="center" wrapText="1"/>
    </xf>
    <xf numFmtId="0" fontId="34" fillId="0" borderId="0" xfId="0" applyFont="1" applyBorder="1" applyProtection="1"/>
    <xf numFmtId="0" fontId="35" fillId="0" borderId="0" xfId="0" applyFont="1" applyAlignment="1" applyProtection="1">
      <alignment horizontal="right"/>
    </xf>
    <xf numFmtId="164" fontId="35" fillId="0" borderId="53" xfId="0" applyNumberFormat="1" applyFont="1" applyFill="1" applyBorder="1" applyAlignment="1" applyProtection="1">
      <alignment horizontal="left" vertical="center" indent="1"/>
    </xf>
    <xf numFmtId="164" fontId="35" fillId="0" borderId="49" xfId="0" applyNumberFormat="1" applyFont="1" applyFill="1" applyBorder="1" applyAlignment="1" applyProtection="1">
      <alignment horizontal="left" vertical="center" indent="1"/>
    </xf>
    <xf numFmtId="164" fontId="35" fillId="0" borderId="54" xfId="0" applyNumberFormat="1" applyFont="1" applyFill="1" applyBorder="1" applyAlignment="1" applyProtection="1">
      <alignment horizontal="left" vertical="center" indent="1"/>
    </xf>
    <xf numFmtId="164" fontId="35" fillId="0" borderId="51" xfId="0" applyNumberFormat="1" applyFont="1" applyFill="1" applyBorder="1" applyAlignment="1" applyProtection="1">
      <alignment horizontal="left" vertical="center" indent="1"/>
    </xf>
    <xf numFmtId="166" fontId="4" fillId="6" borderId="55" xfId="1" applyNumberFormat="1" applyFont="1" applyFill="1" applyBorder="1" applyAlignment="1" applyProtection="1">
      <alignment vertical="center" wrapText="1"/>
    </xf>
    <xf numFmtId="166" fontId="4" fillId="6" borderId="56" xfId="1" applyNumberFormat="1" applyFont="1" applyFill="1" applyBorder="1" applyAlignment="1" applyProtection="1">
      <alignment vertical="center" wrapText="1"/>
    </xf>
    <xf numFmtId="166" fontId="4" fillId="6" borderId="57" xfId="1" applyNumberFormat="1" applyFont="1" applyFill="1" applyBorder="1" applyAlignment="1" applyProtection="1">
      <alignment vertical="center" wrapText="1"/>
    </xf>
    <xf numFmtId="0" fontId="0" fillId="0" borderId="17" xfId="0" applyFont="1" applyBorder="1" applyProtection="1"/>
    <xf numFmtId="0" fontId="0" fillId="0" borderId="58" xfId="0" applyFont="1" applyBorder="1" applyProtection="1"/>
    <xf numFmtId="0" fontId="0" fillId="0" borderId="43" xfId="0" applyFont="1" applyBorder="1" applyProtection="1"/>
    <xf numFmtId="0" fontId="4" fillId="6" borderId="31" xfId="0" applyFont="1" applyFill="1" applyBorder="1" applyAlignment="1" applyProtection="1">
      <alignment horizontal="center" vertical="center"/>
    </xf>
    <xf numFmtId="44" fontId="4" fillId="6" borderId="31" xfId="0" applyNumberFormat="1" applyFont="1" applyFill="1" applyBorder="1" applyAlignment="1" applyProtection="1">
      <alignment vertical="center"/>
    </xf>
    <xf numFmtId="44" fontId="4" fillId="6" borderId="17" xfId="0" applyNumberFormat="1" applyFont="1" applyFill="1" applyBorder="1" applyAlignment="1" applyProtection="1">
      <alignment vertical="center"/>
    </xf>
    <xf numFmtId="0" fontId="17" fillId="0" borderId="21" xfId="0" applyFont="1" applyBorder="1" applyAlignment="1" applyProtection="1">
      <alignment horizontal="center" vertical="center"/>
      <protection locked="0"/>
    </xf>
    <xf numFmtId="0" fontId="17" fillId="0" borderId="36" xfId="0" applyFont="1" applyBorder="1" applyAlignment="1" applyProtection="1">
      <alignment horizontal="center" vertical="center"/>
      <protection locked="0"/>
    </xf>
    <xf numFmtId="0" fontId="17" fillId="0" borderId="39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35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37" xfId="0" applyFont="1" applyBorder="1" applyAlignment="1" applyProtection="1">
      <alignment horizontal="center" vertical="center"/>
      <protection locked="0"/>
    </xf>
    <xf numFmtId="0" fontId="17" fillId="0" borderId="40" xfId="0" applyFont="1" applyBorder="1" applyAlignment="1" applyProtection="1">
      <alignment horizontal="center" vertical="center"/>
      <protection locked="0"/>
    </xf>
    <xf numFmtId="0" fontId="17" fillId="0" borderId="59" xfId="0" applyFont="1" applyBorder="1" applyAlignment="1" applyProtection="1">
      <alignment horizontal="center" vertical="center"/>
      <protection locked="0"/>
    </xf>
    <xf numFmtId="166" fontId="35" fillId="0" borderId="22" xfId="0" applyNumberFormat="1" applyFont="1" applyFill="1" applyBorder="1" applyAlignment="1" applyProtection="1">
      <alignment horizontal="center" vertical="center"/>
      <protection locked="0"/>
    </xf>
    <xf numFmtId="166" fontId="35" fillId="0" borderId="32" xfId="0" applyNumberFormat="1" applyFont="1" applyFill="1" applyBorder="1" applyAlignment="1" applyProtection="1">
      <alignment horizontal="center" vertical="center"/>
      <protection locked="0"/>
    </xf>
    <xf numFmtId="44" fontId="4" fillId="0" borderId="21" xfId="0" applyNumberFormat="1" applyFont="1" applyFill="1" applyBorder="1" applyAlignment="1" applyProtection="1">
      <alignment vertical="center"/>
      <protection locked="0"/>
    </xf>
    <xf numFmtId="166" fontId="4" fillId="0" borderId="21" xfId="0" applyNumberFormat="1" applyFont="1" applyFill="1" applyBorder="1" applyAlignment="1" applyProtection="1">
      <alignment vertical="center"/>
      <protection locked="0"/>
    </xf>
    <xf numFmtId="166" fontId="4" fillId="0" borderId="32" xfId="0" applyNumberFormat="1" applyFont="1" applyFill="1" applyBorder="1" applyAlignment="1" applyProtection="1">
      <alignment vertical="center"/>
      <protection locked="0"/>
    </xf>
    <xf numFmtId="0" fontId="6" fillId="2" borderId="6" xfId="0" applyFont="1" applyFill="1" applyBorder="1" applyAlignment="1" applyProtection="1">
      <alignment horizontal="center" vertical="center" wrapText="1"/>
    </xf>
    <xf numFmtId="165" fontId="7" fillId="0" borderId="60" xfId="0" applyNumberFormat="1" applyFont="1" applyFill="1" applyBorder="1" applyAlignment="1" applyProtection="1">
      <alignment horizontal="right" vertical="center" wrapText="1" indent="4"/>
    </xf>
    <xf numFmtId="44" fontId="7" fillId="0" borderId="12" xfId="0" applyNumberFormat="1" applyFont="1" applyFill="1" applyBorder="1" applyAlignment="1" applyProtection="1">
      <alignment vertical="center" wrapText="1"/>
    </xf>
    <xf numFmtId="0" fontId="0" fillId="2" borderId="61" xfId="0" applyFill="1" applyBorder="1" applyAlignment="1" applyProtection="1">
      <alignment horizontal="left" indent="1"/>
    </xf>
    <xf numFmtId="0" fontId="0" fillId="2" borderId="20" xfId="0" applyFill="1" applyBorder="1" applyAlignment="1" applyProtection="1">
      <alignment horizontal="left" indent="1"/>
    </xf>
    <xf numFmtId="0" fontId="0" fillId="0" borderId="29" xfId="0" applyBorder="1" applyProtection="1"/>
    <xf numFmtId="0" fontId="16" fillId="0" borderId="0" xfId="0" applyFont="1" applyProtection="1"/>
    <xf numFmtId="44" fontId="13" fillId="3" borderId="12" xfId="0" applyNumberFormat="1" applyFont="1" applyFill="1" applyBorder="1" applyAlignment="1" applyProtection="1">
      <alignment vertical="center" wrapText="1"/>
      <protection locked="0" hidden="1"/>
    </xf>
    <xf numFmtId="0" fontId="20" fillId="0" borderId="69" xfId="0" applyFont="1" applyFill="1" applyBorder="1" applyAlignment="1" applyProtection="1">
      <alignment horizontal="left" vertical="center"/>
      <protection locked="0"/>
    </xf>
    <xf numFmtId="0" fontId="20" fillId="0" borderId="70" xfId="0" applyFont="1" applyFill="1" applyBorder="1" applyAlignment="1" applyProtection="1">
      <alignment horizontal="left" vertical="center"/>
      <protection locked="0"/>
    </xf>
    <xf numFmtId="0" fontId="20" fillId="0" borderId="45" xfId="0" applyFont="1" applyFill="1" applyBorder="1" applyAlignment="1" applyProtection="1">
      <alignment horizontal="left" vertical="center"/>
      <protection locked="0"/>
    </xf>
    <xf numFmtId="0" fontId="20" fillId="0" borderId="76" xfId="0" applyFont="1" applyFill="1" applyBorder="1" applyAlignment="1" applyProtection="1">
      <alignment horizontal="left" vertical="center"/>
      <protection locked="0"/>
    </xf>
    <xf numFmtId="0" fontId="20" fillId="0" borderId="77" xfId="0" applyFont="1" applyFill="1" applyBorder="1" applyAlignment="1" applyProtection="1">
      <alignment horizontal="left" vertical="center"/>
      <protection locked="0"/>
    </xf>
    <xf numFmtId="0" fontId="20" fillId="0" borderId="78" xfId="0" applyFont="1" applyFill="1" applyBorder="1" applyAlignment="1" applyProtection="1">
      <alignment horizontal="left" vertical="center"/>
      <protection locked="0"/>
    </xf>
    <xf numFmtId="0" fontId="20" fillId="0" borderId="69" xfId="0" applyFont="1" applyFill="1" applyBorder="1" applyAlignment="1" applyProtection="1">
      <alignment horizontal="left" vertical="center"/>
      <protection locked="0"/>
    </xf>
    <xf numFmtId="0" fontId="17" fillId="5" borderId="25" xfId="0" applyFont="1" applyFill="1" applyBorder="1" applyAlignment="1" applyProtection="1">
      <alignment horizontal="center" vertical="center" wrapText="1"/>
    </xf>
    <xf numFmtId="8" fontId="4" fillId="6" borderId="31" xfId="0" applyNumberFormat="1" applyFont="1" applyFill="1" applyBorder="1" applyAlignment="1" applyProtection="1">
      <alignment vertical="center"/>
    </xf>
    <xf numFmtId="0" fontId="5" fillId="2" borderId="8" xfId="0" applyFont="1" applyFill="1" applyBorder="1" applyAlignment="1" applyProtection="1">
      <alignment horizontal="left" vertical="center" wrapText="1"/>
    </xf>
    <xf numFmtId="0" fontId="5" fillId="2" borderId="9" xfId="0" applyFont="1" applyFill="1" applyBorder="1" applyAlignment="1" applyProtection="1">
      <alignment horizontal="left" vertical="center" wrapText="1"/>
    </xf>
    <xf numFmtId="164" fontId="20" fillId="7" borderId="46" xfId="0" applyNumberFormat="1" applyFont="1" applyFill="1" applyBorder="1" applyAlignment="1" applyProtection="1">
      <alignment horizontal="left" vertical="center"/>
    </xf>
    <xf numFmtId="0" fontId="0" fillId="7" borderId="64" xfId="0" applyFill="1" applyBorder="1" applyAlignment="1" applyProtection="1">
      <alignment vertical="center"/>
    </xf>
    <xf numFmtId="0" fontId="5" fillId="2" borderId="65" xfId="0" applyFont="1" applyFill="1" applyBorder="1" applyAlignment="1" applyProtection="1">
      <alignment horizontal="center" vertical="center" wrapText="1"/>
    </xf>
    <xf numFmtId="0" fontId="5" fillId="2" borderId="66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left" vertical="center" wrapText="1"/>
    </xf>
    <xf numFmtId="0" fontId="5" fillId="2" borderId="61" xfId="0" applyFont="1" applyFill="1" applyBorder="1" applyAlignment="1" applyProtection="1">
      <alignment horizontal="left" vertical="center" wrapText="1"/>
    </xf>
    <xf numFmtId="0" fontId="29" fillId="0" borderId="29" xfId="0" applyFont="1" applyFill="1" applyBorder="1" applyAlignment="1" applyProtection="1">
      <alignment horizontal="left" vertical="center" wrapText="1"/>
    </xf>
    <xf numFmtId="0" fontId="34" fillId="0" borderId="29" xfId="0" applyFont="1" applyBorder="1" applyProtection="1"/>
    <xf numFmtId="164" fontId="20" fillId="7" borderId="67" xfId="0" applyNumberFormat="1" applyFont="1" applyFill="1" applyBorder="1" applyAlignment="1" applyProtection="1">
      <alignment vertical="center" wrapText="1"/>
    </xf>
    <xf numFmtId="0" fontId="20" fillId="7" borderId="68" xfId="0" applyFont="1" applyFill="1" applyBorder="1" applyAlignment="1" applyProtection="1">
      <alignment vertical="center" wrapText="1"/>
    </xf>
    <xf numFmtId="0" fontId="2" fillId="5" borderId="69" xfId="0" applyFont="1" applyFill="1" applyBorder="1" applyAlignment="1" applyProtection="1">
      <alignment horizontal="left" vertical="center" wrapText="1"/>
    </xf>
    <xf numFmtId="0" fontId="0" fillId="5" borderId="70" xfId="0" applyFill="1" applyBorder="1" applyAlignment="1" applyProtection="1">
      <alignment horizontal="left"/>
    </xf>
    <xf numFmtId="0" fontId="0" fillId="5" borderId="45" xfId="0" applyFill="1" applyBorder="1" applyAlignment="1" applyProtection="1">
      <alignment horizontal="left"/>
    </xf>
    <xf numFmtId="0" fontId="2" fillId="5" borderId="8" xfId="0" applyFont="1" applyFill="1" applyBorder="1" applyAlignment="1" applyProtection="1">
      <alignment horizontal="left" vertical="center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17" xfId="0" applyFont="1" applyFill="1" applyBorder="1" applyAlignment="1" applyProtection="1">
      <alignment horizontal="left" vertical="center" wrapText="1"/>
    </xf>
    <xf numFmtId="0" fontId="1" fillId="5" borderId="58" xfId="0" applyFont="1" applyFill="1" applyBorder="1" applyAlignment="1" applyProtection="1">
      <alignment horizontal="left" vertical="center" wrapText="1"/>
    </xf>
    <xf numFmtId="0" fontId="7" fillId="2" borderId="62" xfId="0" applyFont="1" applyFill="1" applyBorder="1" applyAlignment="1" applyProtection="1">
      <alignment horizontal="left" vertical="center" wrapText="1" indent="1"/>
    </xf>
    <xf numFmtId="0" fontId="0" fillId="0" borderId="63" xfId="0" applyBorder="1" applyAlignment="1" applyProtection="1">
      <alignment horizontal="left" vertical="center" wrapText="1" indent="1"/>
    </xf>
    <xf numFmtId="0" fontId="7" fillId="2" borderId="63" xfId="0" applyFont="1" applyFill="1" applyBorder="1" applyAlignment="1" applyProtection="1">
      <alignment horizontal="left" vertical="center" wrapText="1" indent="1"/>
    </xf>
    <xf numFmtId="0" fontId="7" fillId="2" borderId="10" xfId="0" applyFont="1" applyFill="1" applyBorder="1" applyAlignment="1" applyProtection="1">
      <alignment horizontal="left" vertical="center" wrapText="1" indent="1"/>
    </xf>
    <xf numFmtId="0" fontId="0" fillId="0" borderId="0" xfId="0" applyBorder="1" applyAlignment="1" applyProtection="1">
      <alignment horizontal="left" vertical="center" wrapText="1" indent="1"/>
    </xf>
    <xf numFmtId="0" fontId="10" fillId="3" borderId="10" xfId="0" applyFont="1" applyFill="1" applyBorder="1" applyAlignment="1" applyProtection="1">
      <alignment horizontal="left" vertical="center" wrapText="1"/>
    </xf>
    <xf numFmtId="0" fontId="15" fillId="3" borderId="0" xfId="0" applyFont="1" applyFill="1" applyBorder="1" applyAlignment="1" applyProtection="1">
      <alignment horizontal="left" vertical="center" wrapText="1"/>
    </xf>
    <xf numFmtId="0" fontId="2" fillId="5" borderId="10" xfId="0" applyFont="1" applyFill="1" applyBorder="1" applyAlignment="1" applyProtection="1">
      <alignment horizontal="left" vertical="center" wrapText="1"/>
    </xf>
    <xf numFmtId="0" fontId="17" fillId="5" borderId="0" xfId="0" applyFont="1" applyFill="1" applyBorder="1" applyAlignment="1" applyProtection="1">
      <alignment horizontal="left" vertical="center" wrapText="1"/>
    </xf>
    <xf numFmtId="20" fontId="23" fillId="4" borderId="0" xfId="0" applyNumberFormat="1" applyFont="1" applyFill="1" applyBorder="1" applyAlignment="1" applyProtection="1">
      <alignment horizontal="left" wrapText="1"/>
    </xf>
    <xf numFmtId="20" fontId="3" fillId="4" borderId="0" xfId="0" applyNumberFormat="1" applyFont="1" applyFill="1" applyBorder="1" applyAlignment="1" applyProtection="1">
      <alignment horizontal="left" wrapText="1"/>
    </xf>
    <xf numFmtId="0" fontId="2" fillId="5" borderId="17" xfId="0" applyFont="1" applyFill="1" applyBorder="1" applyAlignment="1" applyProtection="1">
      <alignment horizontal="center" vertical="center" wrapText="1"/>
    </xf>
    <xf numFmtId="0" fontId="0" fillId="5" borderId="58" xfId="0" applyFill="1" applyBorder="1" applyAlignment="1" applyProtection="1">
      <alignment horizontal="center"/>
    </xf>
    <xf numFmtId="0" fontId="0" fillId="5" borderId="43" xfId="0" applyFill="1" applyBorder="1" applyAlignment="1" applyProtection="1">
      <alignment horizontal="center"/>
    </xf>
    <xf numFmtId="0" fontId="5" fillId="1" borderId="36" xfId="0" applyFont="1" applyFill="1" applyBorder="1" applyAlignment="1" applyProtection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2" fillId="2" borderId="28" xfId="0" applyFont="1" applyFill="1" applyBorder="1" applyAlignment="1" applyProtection="1">
      <alignment vertical="center" wrapText="1"/>
    </xf>
    <xf numFmtId="0" fontId="20" fillId="0" borderId="71" xfId="0" applyFont="1" applyBorder="1" applyAlignment="1" applyProtection="1">
      <alignment vertical="center" wrapText="1"/>
    </xf>
    <xf numFmtId="0" fontId="0" fillId="0" borderId="72" xfId="0" applyBorder="1" applyAlignment="1" applyProtection="1">
      <alignment vertical="center" wrapText="1"/>
    </xf>
    <xf numFmtId="164" fontId="30" fillId="0" borderId="73" xfId="0" applyNumberFormat="1" applyFont="1" applyFill="1" applyBorder="1" applyAlignment="1" applyProtection="1">
      <alignment horizontal="left" vertical="center" wrapText="1" indent="1"/>
      <protection locked="0"/>
    </xf>
    <xf numFmtId="164" fontId="30" fillId="0" borderId="74" xfId="0" applyNumberFormat="1" applyFont="1" applyFill="1" applyBorder="1" applyAlignment="1" applyProtection="1">
      <alignment horizontal="left" vertical="center" wrapText="1" indent="1"/>
      <protection locked="0"/>
    </xf>
    <xf numFmtId="0" fontId="2" fillId="2" borderId="69" xfId="0" applyFont="1" applyFill="1" applyBorder="1" applyAlignment="1" applyProtection="1">
      <alignment vertical="center" wrapText="1"/>
    </xf>
    <xf numFmtId="0" fontId="0" fillId="0" borderId="70" xfId="0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29" fillId="0" borderId="0" xfId="0" applyFont="1" applyFill="1" applyBorder="1" applyAlignment="1" applyProtection="1">
      <alignment horizontal="left" vertical="center" wrapText="1"/>
    </xf>
    <xf numFmtId="0" fontId="34" fillId="0" borderId="0" xfId="0" applyFont="1" applyBorder="1" applyProtection="1"/>
    <xf numFmtId="164" fontId="36" fillId="0" borderId="46" xfId="0" applyNumberFormat="1" applyFont="1" applyFill="1" applyBorder="1" applyAlignment="1" applyProtection="1">
      <alignment horizontal="left" vertical="center" indent="1"/>
      <protection locked="0"/>
    </xf>
    <xf numFmtId="0" fontId="16" fillId="0" borderId="75" xfId="0" applyFont="1" applyBorder="1" applyAlignment="1" applyProtection="1">
      <alignment horizontal="left" vertical="center"/>
      <protection locked="0"/>
    </xf>
    <xf numFmtId="0" fontId="16" fillId="0" borderId="64" xfId="0" applyFont="1" applyBorder="1" applyAlignment="1" applyProtection="1">
      <alignment horizontal="left" vertical="center"/>
      <protection locked="0"/>
    </xf>
    <xf numFmtId="164" fontId="30" fillId="0" borderId="44" xfId="0" applyNumberFormat="1" applyFont="1" applyFill="1" applyBorder="1" applyAlignment="1" applyProtection="1">
      <alignment horizontal="left" vertical="center" wrapText="1" indent="1"/>
      <protection locked="0"/>
    </xf>
    <xf numFmtId="164" fontId="30" fillId="0" borderId="70" xfId="0" applyNumberFormat="1" applyFont="1" applyFill="1" applyBorder="1" applyAlignment="1" applyProtection="1">
      <alignment horizontal="left" vertical="center" wrapText="1" indent="1"/>
      <protection locked="0"/>
    </xf>
    <xf numFmtId="164" fontId="30" fillId="0" borderId="45" xfId="0" applyNumberFormat="1" applyFont="1" applyFill="1" applyBorder="1" applyAlignment="1" applyProtection="1">
      <alignment horizontal="left" vertical="center" wrapText="1" indent="1"/>
      <protection locked="0"/>
    </xf>
    <xf numFmtId="0" fontId="20" fillId="0" borderId="70" xfId="0" applyFont="1" applyBorder="1" applyAlignment="1" applyProtection="1">
      <alignment vertical="center" wrapText="1"/>
    </xf>
    <xf numFmtId="0" fontId="0" fillId="0" borderId="59" xfId="0" applyBorder="1" applyAlignment="1" applyProtection="1">
      <alignment vertical="center" wrapText="1"/>
    </xf>
    <xf numFmtId="0" fontId="20" fillId="0" borderId="69" xfId="0" applyFont="1" applyFill="1" applyBorder="1" applyAlignment="1" applyProtection="1">
      <alignment horizontal="left" vertical="center"/>
      <protection locked="0"/>
    </xf>
    <xf numFmtId="0" fontId="20" fillId="0" borderId="70" xfId="0" applyFont="1" applyFill="1" applyBorder="1" applyAlignment="1" applyProtection="1">
      <alignment horizontal="left" vertical="center"/>
      <protection locked="0"/>
    </xf>
    <xf numFmtId="0" fontId="20" fillId="0" borderId="45" xfId="0" applyFont="1" applyFill="1" applyBorder="1" applyAlignment="1" applyProtection="1">
      <alignment horizontal="left" vertical="center"/>
      <protection locked="0"/>
    </xf>
    <xf numFmtId="0" fontId="20" fillId="0" borderId="28" xfId="0" applyFont="1" applyFill="1" applyBorder="1" applyAlignment="1" applyProtection="1">
      <alignment horizontal="left" vertical="center"/>
      <protection locked="0"/>
    </xf>
    <xf numFmtId="0" fontId="20" fillId="0" borderId="71" xfId="0" applyFont="1" applyFill="1" applyBorder="1" applyAlignment="1" applyProtection="1">
      <alignment horizontal="left" vertical="center"/>
      <protection locked="0"/>
    </xf>
    <xf numFmtId="0" fontId="20" fillId="0" borderId="74" xfId="0" applyFont="1" applyFill="1" applyBorder="1" applyAlignment="1" applyProtection="1">
      <alignment horizontal="left" vertical="center"/>
      <protection locked="0"/>
    </xf>
    <xf numFmtId="164" fontId="36" fillId="0" borderId="77" xfId="0" applyNumberFormat="1" applyFont="1" applyFill="1" applyBorder="1" applyAlignment="1" applyProtection="1">
      <alignment horizontal="left" vertical="center" indent="1"/>
    </xf>
    <xf numFmtId="0" fontId="16" fillId="0" borderId="77" xfId="0" applyFont="1" applyBorder="1" applyAlignment="1" applyProtection="1">
      <alignment horizontal="left" vertical="center"/>
    </xf>
    <xf numFmtId="0" fontId="16" fillId="0" borderId="79" xfId="0" applyFont="1" applyBorder="1" applyAlignment="1" applyProtection="1">
      <alignment horizontal="left" vertical="center"/>
    </xf>
    <xf numFmtId="164" fontId="30" fillId="0" borderId="80" xfId="0" applyNumberFormat="1" applyFont="1" applyFill="1" applyBorder="1" applyAlignment="1" applyProtection="1">
      <alignment horizontal="left" vertical="center" wrapText="1" indent="1"/>
    </xf>
    <xf numFmtId="164" fontId="30" fillId="0" borderId="81" xfId="0" applyNumberFormat="1" applyFont="1" applyFill="1" applyBorder="1" applyAlignment="1" applyProtection="1">
      <alignment horizontal="left" vertical="center" wrapText="1" indent="1"/>
    </xf>
    <xf numFmtId="0" fontId="16" fillId="5" borderId="82" xfId="0" applyFont="1" applyFill="1" applyBorder="1" applyAlignment="1" applyProtection="1">
      <alignment horizontal="left" vertical="center" wrapText="1"/>
    </xf>
    <xf numFmtId="0" fontId="16" fillId="5" borderId="83" xfId="0" applyFont="1" applyFill="1" applyBorder="1" applyAlignment="1" applyProtection="1">
      <alignment horizontal="left" vertical="center" wrapText="1"/>
    </xf>
    <xf numFmtId="0" fontId="16" fillId="5" borderId="84" xfId="0" applyFont="1" applyFill="1" applyBorder="1" applyAlignment="1" applyProtection="1">
      <alignment horizontal="left" vertical="center" wrapText="1"/>
    </xf>
    <xf numFmtId="166" fontId="4" fillId="2" borderId="34" xfId="1" applyNumberFormat="1" applyFont="1" applyFill="1" applyBorder="1" applyAlignment="1" applyProtection="1">
      <alignment horizontal="center" vertical="center" wrapText="1"/>
    </xf>
    <xf numFmtId="0" fontId="16" fillId="6" borderId="85" xfId="0" applyFont="1" applyFill="1" applyBorder="1" applyAlignment="1" applyProtection="1">
      <alignment horizontal="center" vertical="center" wrapText="1"/>
    </xf>
    <xf numFmtId="0" fontId="16" fillId="6" borderId="83" xfId="0" applyFont="1" applyFill="1" applyBorder="1" applyAlignment="1" applyProtection="1">
      <alignment horizontal="center" vertical="center" wrapText="1"/>
    </xf>
    <xf numFmtId="0" fontId="16" fillId="6" borderId="86" xfId="0" applyFont="1" applyFill="1" applyBorder="1" applyAlignment="1" applyProtection="1">
      <alignment horizontal="center" vertical="center" wrapText="1"/>
    </xf>
    <xf numFmtId="166" fontId="4" fillId="2" borderId="30" xfId="1" applyNumberFormat="1" applyFont="1" applyFill="1" applyBorder="1" applyAlignment="1" applyProtection="1">
      <alignment horizontal="center" vertical="center" wrapText="1"/>
    </xf>
    <xf numFmtId="166" fontId="4" fillId="2" borderId="29" xfId="1" applyNumberFormat="1" applyFont="1" applyFill="1" applyBorder="1" applyAlignment="1" applyProtection="1">
      <alignment horizontal="center" vertical="center" wrapText="1"/>
    </xf>
    <xf numFmtId="166" fontId="4" fillId="2" borderId="87" xfId="1" applyNumberFormat="1" applyFont="1" applyFill="1" applyBorder="1" applyAlignment="1" applyProtection="1">
      <alignment horizontal="center" vertical="center" wrapText="1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0</xdr:col>
      <xdr:colOff>1781175</xdr:colOff>
      <xdr:row>2</xdr:row>
      <xdr:rowOff>142875</xdr:rowOff>
    </xdr:to>
    <xdr:pic>
      <xdr:nvPicPr>
        <xdr:cNvPr id="1067" name="Picture 2" descr="Régie nouveau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17240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2600325</xdr:colOff>
      <xdr:row>20</xdr:row>
      <xdr:rowOff>47625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600325" y="49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1</xdr:col>
      <xdr:colOff>561975</xdr:colOff>
      <xdr:row>1</xdr:row>
      <xdr:rowOff>704850</xdr:rowOff>
    </xdr:to>
    <xdr:pic>
      <xdr:nvPicPr>
        <xdr:cNvPr id="2070" name="Picture 2" descr="Régie nouveau">
          <a:extLst>
            <a:ext uri="{FF2B5EF4-FFF2-40B4-BE49-F238E27FC236}">
              <a16:creationId xmlns:a16="http://schemas.microsoft.com/office/drawing/2014/main" id="{00000000-0008-0000-0100-00001608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38100"/>
          <a:ext cx="24574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638175</xdr:colOff>
      <xdr:row>2</xdr:row>
      <xdr:rowOff>142875</xdr:rowOff>
    </xdr:to>
    <xdr:pic>
      <xdr:nvPicPr>
        <xdr:cNvPr id="3094" name="Picture 2" descr="Régie nouveau">
          <a:extLst>
            <a:ext uri="{FF2B5EF4-FFF2-40B4-BE49-F238E27FC236}">
              <a16:creationId xmlns:a16="http://schemas.microsoft.com/office/drawing/2014/main" id="{00000000-0008-0000-0200-0000160C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23526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66675</xdr:rowOff>
    </xdr:from>
    <xdr:to>
      <xdr:col>0</xdr:col>
      <xdr:colOff>2028825</xdr:colOff>
      <xdr:row>3</xdr:row>
      <xdr:rowOff>19050</xdr:rowOff>
    </xdr:to>
    <xdr:pic>
      <xdr:nvPicPr>
        <xdr:cNvPr id="4118" name="Picture 2" descr="Régie nouveau">
          <a:extLst>
            <a:ext uri="{FF2B5EF4-FFF2-40B4-BE49-F238E27FC236}">
              <a16:creationId xmlns:a16="http://schemas.microsoft.com/office/drawing/2014/main" id="{00000000-0008-0000-0300-0000161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66675"/>
          <a:ext cx="20002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IU104"/>
  <sheetViews>
    <sheetView showGridLines="0" showRowColHeaders="0" zoomScaleNormal="100" workbookViewId="0">
      <selection activeCell="A101" sqref="A101"/>
    </sheetView>
  </sheetViews>
  <sheetFormatPr baseColWidth="10" defaultColWidth="0.140625" defaultRowHeight="12.75" customHeight="1" zeroHeight="1" x14ac:dyDescent="0.2"/>
  <cols>
    <col min="1" max="1" width="47.140625" style="105" customWidth="1"/>
    <col min="2" max="2" width="23.28515625" style="105" customWidth="1"/>
    <col min="3" max="3" width="23.42578125" style="105" customWidth="1"/>
    <col min="4" max="4" width="0.28515625" hidden="1" customWidth="1"/>
    <col min="5" max="253" width="0" hidden="1" customWidth="1"/>
    <col min="254" max="254" width="1.42578125" hidden="1" customWidth="1"/>
    <col min="255" max="255" width="0.140625" hidden="1" customWidth="1"/>
  </cols>
  <sheetData>
    <row r="1" spans="1:15" ht="18.75" customHeight="1" x14ac:dyDescent="0.3">
      <c r="C1" s="1" t="s">
        <v>53</v>
      </c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22.5" customHeight="1" x14ac:dyDescent="0.3">
      <c r="C2" s="1" t="s">
        <v>36</v>
      </c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8" customHeight="1" x14ac:dyDescent="0.2">
      <c r="A3" s="165"/>
      <c r="B3" s="166"/>
      <c r="C3" s="166"/>
      <c r="D3" s="4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26.25" customHeight="1" x14ac:dyDescent="0.2">
      <c r="A4" s="5" t="s">
        <v>0</v>
      </c>
      <c r="B4" s="159" t="str">
        <f>Identification!B4</f>
        <v>R-4076-2018 phase 2</v>
      </c>
      <c r="C4" s="160"/>
      <c r="D4" s="4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26.25" customHeight="1" x14ac:dyDescent="0.2">
      <c r="A5" s="85" t="s">
        <v>1</v>
      </c>
      <c r="B5" s="167" t="str">
        <f>Identification!B5</f>
        <v>Union des municipalités du Québec</v>
      </c>
      <c r="C5" s="168"/>
      <c r="D5" s="4"/>
      <c r="E5" s="7"/>
      <c r="F5" s="7"/>
      <c r="G5" s="3"/>
      <c r="H5" s="3"/>
      <c r="I5" s="3"/>
      <c r="J5" s="3"/>
      <c r="K5" s="3"/>
      <c r="L5" s="3"/>
      <c r="M5" s="3"/>
      <c r="N5" s="3"/>
      <c r="O5" s="3"/>
    </row>
    <row r="6" spans="1:15" ht="24.95" customHeight="1" x14ac:dyDescent="0.2">
      <c r="A6" s="169" t="s">
        <v>2</v>
      </c>
      <c r="B6" s="170"/>
      <c r="C6" s="171"/>
      <c r="D6" s="4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4.75" customHeight="1" x14ac:dyDescent="0.2">
      <c r="A7" s="163" t="s">
        <v>3</v>
      </c>
      <c r="B7" s="161" t="s">
        <v>37</v>
      </c>
      <c r="C7" s="8" t="s">
        <v>4</v>
      </c>
      <c r="D7" s="9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21" customHeight="1" x14ac:dyDescent="0.2">
      <c r="A8" s="164"/>
      <c r="B8" s="162"/>
      <c r="C8" s="140" t="s">
        <v>5</v>
      </c>
      <c r="D8" s="9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21.95" customHeight="1" x14ac:dyDescent="0.2">
      <c r="A9" s="10" t="s">
        <v>6</v>
      </c>
      <c r="B9" s="141">
        <f>Répartition!B25+Répartition!C25+Répartition!D25</f>
        <v>55</v>
      </c>
      <c r="C9" s="142">
        <f>Répartition!B30+Répartition!C30+Répartition!D30</f>
        <v>9500</v>
      </c>
      <c r="D9" s="9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10.5" customHeight="1" x14ac:dyDescent="0.2">
      <c r="A10" s="143"/>
      <c r="B10" s="11"/>
      <c r="C10" s="12"/>
      <c r="D10" s="9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21.95" customHeight="1" x14ac:dyDescent="0.2">
      <c r="A11" s="10" t="s">
        <v>7</v>
      </c>
      <c r="B11" s="141">
        <f>Répartition!E25+Répartition!F25+Répartition!G25+Répartition!H25</f>
        <v>85</v>
      </c>
      <c r="C11" s="142">
        <f>Répartition!E30+Répartition!F30+Répartition!G30+Répartition!H30</f>
        <v>17000</v>
      </c>
      <c r="D11" s="9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10.5" customHeight="1" x14ac:dyDescent="0.2">
      <c r="A12" s="143"/>
      <c r="B12" s="11"/>
      <c r="C12" s="12"/>
      <c r="D12" s="9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21.95" customHeight="1" x14ac:dyDescent="0.2">
      <c r="A13" s="10" t="s">
        <v>8</v>
      </c>
      <c r="B13" s="141">
        <f>Répartition!I25+Répartition!J25</f>
        <v>0</v>
      </c>
      <c r="C13" s="142">
        <f>Répartition!I30+Répartition!J30</f>
        <v>0</v>
      </c>
      <c r="D13" s="9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0.5" customHeight="1" x14ac:dyDescent="0.2">
      <c r="A14" s="143"/>
      <c r="B14" s="11"/>
      <c r="C14" s="12"/>
      <c r="D14" s="9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21.95" customHeight="1" x14ac:dyDescent="0.2">
      <c r="A15" s="10" t="s">
        <v>9</v>
      </c>
      <c r="B15" s="141">
        <f>Répartition!K25+Répartition!L25</f>
        <v>0</v>
      </c>
      <c r="C15" s="142">
        <f>Répartition!K30+Répartition!L30</f>
        <v>0</v>
      </c>
      <c r="D15" s="9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10.5" customHeight="1" x14ac:dyDescent="0.2">
      <c r="A16" s="143"/>
      <c r="B16" s="11"/>
      <c r="C16" s="12"/>
      <c r="D16" s="9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21.95" customHeight="1" x14ac:dyDescent="0.2">
      <c r="A17" s="10" t="s">
        <v>11</v>
      </c>
      <c r="B17" s="141">
        <f>Répartition!M25+Répartition!N25</f>
        <v>0</v>
      </c>
      <c r="C17" s="142">
        <f>Répartition!M30+Répartition!N30</f>
        <v>0</v>
      </c>
      <c r="D17" s="9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10.5" customHeight="1" x14ac:dyDescent="0.2">
      <c r="A18" s="144"/>
      <c r="B18" s="37"/>
      <c r="C18" s="18"/>
      <c r="D18" s="9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24.95" customHeight="1" x14ac:dyDescent="0.2">
      <c r="A19" s="38" t="s">
        <v>12</v>
      </c>
      <c r="B19" s="35">
        <f>B9+B11+B13+B15+B17</f>
        <v>140</v>
      </c>
      <c r="C19" s="39">
        <f>C9+C11+C13+C15+C17</f>
        <v>26500</v>
      </c>
      <c r="D19" s="9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6.5" customHeight="1" x14ac:dyDescent="0.2">
      <c r="A20" s="82"/>
      <c r="B20" s="84"/>
      <c r="C20" s="83"/>
      <c r="D20" s="9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24.95" customHeight="1" x14ac:dyDescent="0.2">
      <c r="A21" s="172" t="s">
        <v>13</v>
      </c>
      <c r="B21" s="173"/>
      <c r="C21" s="174"/>
      <c r="D21" s="9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33" customHeight="1" x14ac:dyDescent="0.2">
      <c r="A22" s="157" t="s">
        <v>14</v>
      </c>
      <c r="B22" s="158"/>
      <c r="C22" s="13" t="s">
        <v>15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21.95" customHeight="1" x14ac:dyDescent="0.2">
      <c r="A23" s="177" t="s">
        <v>16</v>
      </c>
      <c r="B23" s="178"/>
      <c r="C23" s="27">
        <f>ROUND(0.03*C19,2)</f>
        <v>795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10.5" customHeight="1" x14ac:dyDescent="0.2">
      <c r="A24" s="14"/>
      <c r="B24" s="15"/>
      <c r="C24" s="12" t="s">
        <v>17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21.95" customHeight="1" x14ac:dyDescent="0.2">
      <c r="A25" s="177" t="s">
        <v>18</v>
      </c>
      <c r="B25" s="179"/>
      <c r="C25" s="36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10.5" customHeight="1" x14ac:dyDescent="0.2">
      <c r="A26" s="14"/>
      <c r="B26" s="15"/>
      <c r="C26" s="12" t="s">
        <v>19</v>
      </c>
      <c r="D26" s="9"/>
      <c r="E26" s="9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21.95" customHeight="1" x14ac:dyDescent="0.2">
      <c r="A27" s="180" t="s">
        <v>62</v>
      </c>
      <c r="B27" s="181"/>
      <c r="C27" s="36">
        <v>0</v>
      </c>
      <c r="D27" s="9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10.5" customHeight="1" x14ac:dyDescent="0.2">
      <c r="A28" s="16"/>
      <c r="B28" s="17"/>
      <c r="C28" s="18" t="s">
        <v>20</v>
      </c>
      <c r="D28" s="9"/>
      <c r="E28" s="9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24.95" customHeight="1" x14ac:dyDescent="0.2">
      <c r="A29" s="182" t="s">
        <v>21</v>
      </c>
      <c r="B29" s="183"/>
      <c r="C29" s="19">
        <f>C23+C25+C27</f>
        <v>795</v>
      </c>
      <c r="D29" s="9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10.5" customHeight="1" x14ac:dyDescent="0.2">
      <c r="A30" s="20"/>
      <c r="B30" s="21"/>
      <c r="C30" s="18" t="s">
        <v>22</v>
      </c>
      <c r="D30" s="22"/>
      <c r="E30" s="22"/>
      <c r="F30" s="23"/>
      <c r="G30" s="23"/>
      <c r="H30" s="23"/>
      <c r="I30" s="23"/>
      <c r="J30" s="23"/>
      <c r="K30" s="23"/>
      <c r="L30" s="23"/>
      <c r="M30" s="23"/>
      <c r="N30" s="23"/>
      <c r="O30" s="23"/>
    </row>
    <row r="31" spans="1:15" ht="24.95" customHeight="1" x14ac:dyDescent="0.2">
      <c r="A31" s="184" t="s">
        <v>23</v>
      </c>
      <c r="B31" s="185"/>
      <c r="C31" s="147"/>
      <c r="D31" s="22"/>
      <c r="E31" s="22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2" spans="1:15" ht="10.5" customHeight="1" x14ac:dyDescent="0.2">
      <c r="A32" s="58"/>
      <c r="B32" s="59"/>
      <c r="C32" s="24" t="s">
        <v>24</v>
      </c>
      <c r="D32" s="22"/>
      <c r="E32" s="22"/>
      <c r="F32" s="23"/>
      <c r="G32" s="23"/>
      <c r="H32" s="23"/>
      <c r="I32" s="23"/>
      <c r="J32" s="23"/>
      <c r="K32" s="23"/>
      <c r="L32" s="23"/>
      <c r="M32" s="23"/>
      <c r="N32" s="23"/>
      <c r="O32" s="23"/>
    </row>
    <row r="33" spans="1:15" ht="38.25" customHeight="1" x14ac:dyDescent="0.2">
      <c r="A33" s="175" t="s">
        <v>54</v>
      </c>
      <c r="B33" s="176"/>
      <c r="C33" s="86">
        <f>C19+C29+C31</f>
        <v>27295</v>
      </c>
      <c r="D33" s="9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36.75" hidden="1" customHeight="1" x14ac:dyDescent="0.2">
      <c r="A34" s="25"/>
      <c r="B34" s="25"/>
      <c r="C34" s="25"/>
      <c r="D34" s="9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ht="22.5" hidden="1" customHeight="1" x14ac:dyDescent="0.2">
      <c r="A35" s="26"/>
      <c r="B35" s="25"/>
      <c r="C35" s="25"/>
      <c r="D35" s="9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idden="1" x14ac:dyDescent="0.2">
      <c r="A36" s="3"/>
      <c r="B36" s="25"/>
      <c r="C36" s="25"/>
      <c r="D36" s="9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idden="1" x14ac:dyDescent="0.2">
      <c r="A37" s="25"/>
      <c r="B37" s="25"/>
      <c r="C37" s="25"/>
      <c r="D37" s="9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hidden="1" x14ac:dyDescent="0.2">
      <c r="A38" s="25"/>
      <c r="B38" s="25"/>
      <c r="C38" s="25"/>
      <c r="D38" s="9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idden="1" x14ac:dyDescent="0.2">
      <c r="A39" s="25"/>
      <c r="B39" s="25"/>
      <c r="C39" s="25"/>
      <c r="D39" s="9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hidden="1" x14ac:dyDescent="0.2">
      <c r="A40" s="25"/>
      <c r="B40" s="25"/>
      <c r="C40" s="25"/>
      <c r="D40" s="9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hidden="1" x14ac:dyDescent="0.2">
      <c r="A41" s="25"/>
      <c r="B41" s="25"/>
      <c r="C41" s="25"/>
      <c r="D41" s="9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hidden="1" x14ac:dyDescent="0.2">
      <c r="A42" s="25"/>
      <c r="B42" s="25"/>
      <c r="C42" s="25"/>
      <c r="D42" s="9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hidden="1" x14ac:dyDescent="0.2">
      <c r="A43" s="25"/>
      <c r="B43" s="25"/>
      <c r="C43" s="25"/>
      <c r="D43" s="9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idden="1" x14ac:dyDescent="0.2">
      <c r="A44" s="25"/>
      <c r="B44" s="25"/>
      <c r="C44" s="25"/>
      <c r="D44" s="9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idden="1" x14ac:dyDescent="0.2">
      <c r="A45" s="25"/>
      <c r="B45" s="25"/>
      <c r="C45" s="25"/>
      <c r="D45" s="9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hidden="1" x14ac:dyDescent="0.2">
      <c r="A46" s="25"/>
      <c r="B46" s="25"/>
      <c r="C46" s="25"/>
      <c r="D46" s="9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hidden="1" x14ac:dyDescent="0.2">
      <c r="A47" s="25"/>
      <c r="B47" s="25"/>
      <c r="C47" s="25"/>
      <c r="D47" s="9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hidden="1" x14ac:dyDescent="0.2">
      <c r="A48" s="25"/>
      <c r="B48" s="25"/>
      <c r="C48" s="25"/>
      <c r="D48" s="9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idden="1" x14ac:dyDescent="0.2">
      <c r="A49" s="25"/>
      <c r="B49" s="25"/>
      <c r="C49" s="25"/>
      <c r="D49" s="9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hidden="1" x14ac:dyDescent="0.2">
      <c r="A50" s="25"/>
      <c r="B50" s="25"/>
      <c r="C50" s="25"/>
      <c r="D50" s="9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idden="1" x14ac:dyDescent="0.2">
      <c r="A51" s="25"/>
      <c r="B51" s="25"/>
      <c r="C51" s="25"/>
      <c r="D51" s="9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idden="1" x14ac:dyDescent="0.2">
      <c r="A52" s="25"/>
      <c r="B52" s="25"/>
      <c r="C52" s="25"/>
      <c r="D52" s="9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idden="1" x14ac:dyDescent="0.2">
      <c r="A53" s="25"/>
      <c r="B53" s="25"/>
      <c r="C53" s="25"/>
      <c r="D53" s="9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hidden="1" x14ac:dyDescent="0.2">
      <c r="A54" s="25"/>
      <c r="B54" s="25"/>
      <c r="C54" s="25"/>
      <c r="D54" s="9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idden="1" x14ac:dyDescent="0.2">
      <c r="A55" s="25"/>
      <c r="B55" s="25"/>
      <c r="C55" s="25"/>
      <c r="D55" s="9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hidden="1" x14ac:dyDescent="0.2">
      <c r="A56" s="25"/>
      <c r="B56" s="25"/>
      <c r="C56" s="25"/>
      <c r="D56" s="9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hidden="1" x14ac:dyDescent="0.2">
      <c r="A57" s="25"/>
      <c r="B57" s="25"/>
      <c r="C57" s="25"/>
      <c r="D57" s="9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hidden="1" x14ac:dyDescent="0.2">
      <c r="A58" s="25"/>
      <c r="B58" s="25"/>
      <c r="C58" s="25"/>
      <c r="D58" s="9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hidden="1" x14ac:dyDescent="0.2">
      <c r="A59" s="25"/>
      <c r="B59" s="25"/>
      <c r="C59" s="25"/>
      <c r="D59" s="9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hidden="1" x14ac:dyDescent="0.2">
      <c r="A60" s="25"/>
      <c r="B60" s="25"/>
      <c r="C60" s="25"/>
      <c r="D60" s="9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hidden="1" x14ac:dyDescent="0.2">
      <c r="A61" s="25"/>
      <c r="B61" s="25"/>
      <c r="C61" s="25"/>
      <c r="D61" s="9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hidden="1" x14ac:dyDescent="0.2">
      <c r="A62" s="25"/>
      <c r="B62" s="25"/>
      <c r="C62" s="25"/>
      <c r="D62" s="9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hidden="1" x14ac:dyDescent="0.2">
      <c r="A63" s="25"/>
      <c r="B63" s="25"/>
      <c r="C63" s="25"/>
      <c r="D63" s="9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hidden="1" x14ac:dyDescent="0.2">
      <c r="A64" s="25"/>
      <c r="B64" s="25"/>
      <c r="C64" s="25"/>
      <c r="D64" s="9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idden="1" x14ac:dyDescent="0.2">
      <c r="A65" s="25"/>
      <c r="B65" s="25"/>
      <c r="C65" s="25"/>
      <c r="D65" s="9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idden="1" x14ac:dyDescent="0.2">
      <c r="A66" s="25"/>
      <c r="B66" s="25"/>
      <c r="C66" s="25"/>
      <c r="D66" s="9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idden="1" x14ac:dyDescent="0.2">
      <c r="A67" s="25"/>
      <c r="B67" s="25"/>
      <c r="C67" s="25"/>
      <c r="D67" s="9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idden="1" x14ac:dyDescent="0.2">
      <c r="A68" s="25"/>
      <c r="B68" s="25"/>
      <c r="C68" s="25"/>
      <c r="D68" s="9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idden="1" x14ac:dyDescent="0.2">
      <c r="A69" s="25"/>
      <c r="B69" s="25"/>
      <c r="C69" s="25"/>
      <c r="D69" s="9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idden="1" x14ac:dyDescent="0.2">
      <c r="A70" s="25"/>
      <c r="B70" s="25"/>
      <c r="C70" s="25"/>
      <c r="D70" s="9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idden="1" x14ac:dyDescent="0.2">
      <c r="A71" s="25"/>
      <c r="B71" s="25"/>
      <c r="C71" s="25"/>
      <c r="D71" s="9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idden="1" x14ac:dyDescent="0.2">
      <c r="A72" s="25"/>
      <c r="B72" s="25"/>
      <c r="C72" s="25"/>
      <c r="D72" s="9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idden="1" x14ac:dyDescent="0.2">
      <c r="A73" s="25"/>
      <c r="B73" s="25"/>
      <c r="C73" s="25"/>
      <c r="D73" s="9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idden="1" x14ac:dyDescent="0.2">
      <c r="A74" s="25"/>
      <c r="B74" s="25"/>
      <c r="C74" s="25"/>
      <c r="D74" s="9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idden="1" x14ac:dyDescent="0.2">
      <c r="A75" s="25"/>
      <c r="B75" s="25"/>
      <c r="C75" s="25"/>
      <c r="D75" s="9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idden="1" x14ac:dyDescent="0.2">
      <c r="A76" s="25"/>
      <c r="B76" s="25"/>
      <c r="C76" s="25"/>
      <c r="D76" s="9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idden="1" x14ac:dyDescent="0.2">
      <c r="A77" s="25"/>
      <c r="B77" s="25"/>
      <c r="C77" s="25"/>
      <c r="D77" s="9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idden="1" x14ac:dyDescent="0.2">
      <c r="A78" s="25"/>
      <c r="B78" s="25"/>
      <c r="C78" s="25"/>
      <c r="D78" s="9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idden="1" x14ac:dyDescent="0.2">
      <c r="A79" s="25"/>
      <c r="B79" s="25"/>
      <c r="C79" s="25"/>
      <c r="D79" s="9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idden="1" x14ac:dyDescent="0.2">
      <c r="A80" s="25"/>
      <c r="B80" s="25"/>
      <c r="C80" s="25"/>
      <c r="D80" s="9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idden="1" x14ac:dyDescent="0.2">
      <c r="A81" s="25"/>
      <c r="B81" s="25"/>
      <c r="C81" s="25"/>
      <c r="D81" s="9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idden="1" x14ac:dyDescent="0.2">
      <c r="A82" s="25"/>
      <c r="B82" s="25"/>
      <c r="C82" s="25"/>
      <c r="D82" s="9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idden="1" x14ac:dyDescent="0.2">
      <c r="A83" s="25"/>
      <c r="B83" s="25"/>
      <c r="C83" s="25"/>
      <c r="D83" s="9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idden="1" x14ac:dyDescent="0.2">
      <c r="A84" s="25"/>
      <c r="B84" s="25"/>
      <c r="C84" s="25"/>
      <c r="D84" s="9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idden="1" x14ac:dyDescent="0.2">
      <c r="A85" s="25"/>
      <c r="B85" s="25"/>
      <c r="C85" s="25"/>
      <c r="D85" s="9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idden="1" x14ac:dyDescent="0.2">
      <c r="A86" s="25"/>
      <c r="B86" s="25"/>
      <c r="C86" s="25"/>
      <c r="D86" s="9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idden="1" x14ac:dyDescent="0.2">
      <c r="A87" s="25"/>
      <c r="B87" s="25"/>
      <c r="C87" s="25"/>
      <c r="D87" s="9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idden="1" x14ac:dyDescent="0.2">
      <c r="A88" s="25"/>
      <c r="B88" s="25"/>
      <c r="C88" s="25"/>
      <c r="D88" s="9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idden="1" x14ac:dyDescent="0.2">
      <c r="A89" s="25"/>
      <c r="B89" s="25"/>
      <c r="C89" s="25"/>
      <c r="D89" s="9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idden="1" x14ac:dyDescent="0.2">
      <c r="A90" s="25"/>
      <c r="B90" s="25"/>
      <c r="C90" s="25"/>
      <c r="D90" s="9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idden="1" x14ac:dyDescent="0.2">
      <c r="A91" s="25"/>
      <c r="B91" s="25"/>
      <c r="C91" s="25"/>
      <c r="D91" s="9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idden="1" x14ac:dyDescent="0.2">
      <c r="A92" s="25"/>
      <c r="B92" s="25"/>
      <c r="C92" s="25"/>
      <c r="D92" s="9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idden="1" x14ac:dyDescent="0.2">
      <c r="A93" s="25"/>
      <c r="B93" s="25"/>
      <c r="C93" s="25"/>
      <c r="D93" s="9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idden="1" x14ac:dyDescent="0.2">
      <c r="A94" s="25"/>
      <c r="B94" s="25"/>
      <c r="C94" s="25"/>
      <c r="D94" s="9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idden="1" x14ac:dyDescent="0.2"/>
    <row r="96" spans="1:15" hidden="1" x14ac:dyDescent="0.2"/>
    <row r="97" spans="1:3" hidden="1" x14ac:dyDescent="0.2"/>
    <row r="98" spans="1:3" hidden="1" x14ac:dyDescent="0.2"/>
    <row r="99" spans="1:3" ht="12.75" customHeight="1" x14ac:dyDescent="0.2"/>
    <row r="100" spans="1:3" ht="12.75" customHeight="1" x14ac:dyDescent="0.2"/>
    <row r="101" spans="1:3" ht="30.75" customHeight="1" x14ac:dyDescent="0.2">
      <c r="A101" s="145"/>
      <c r="B101" s="145"/>
      <c r="C101" s="145"/>
    </row>
    <row r="102" spans="1:3" ht="12.75" customHeight="1" x14ac:dyDescent="0.2">
      <c r="A102" s="146" t="s">
        <v>38</v>
      </c>
      <c r="C102" s="146" t="s">
        <v>39</v>
      </c>
    </row>
    <row r="103" spans="1:3" ht="12.75" customHeight="1" x14ac:dyDescent="0.2"/>
    <row r="104" spans="1:3" ht="12.75" customHeight="1" x14ac:dyDescent="0.2"/>
  </sheetData>
  <sheetProtection password="ED17" sheet="1" objects="1" scenarios="1"/>
  <mergeCells count="14">
    <mergeCell ref="A33:B33"/>
    <mergeCell ref="A23:B23"/>
    <mergeCell ref="A25:B25"/>
    <mergeCell ref="A27:B27"/>
    <mergeCell ref="A29:B29"/>
    <mergeCell ref="A31:B31"/>
    <mergeCell ref="A22:B22"/>
    <mergeCell ref="B4:C4"/>
    <mergeCell ref="B7:B8"/>
    <mergeCell ref="A7:A8"/>
    <mergeCell ref="A3:C3"/>
    <mergeCell ref="B5:C5"/>
    <mergeCell ref="A6:C6"/>
    <mergeCell ref="A21:C21"/>
  </mergeCells>
  <phoneticPr fontId="0" type="noConversion"/>
  <printOptions horizontalCentered="1" verticalCentered="1"/>
  <pageMargins left="0.39370078740157483" right="0.23622047244094491" top="0.39370078740157483" bottom="0.6692913385826772" header="0.19685039370078741" footer="0.31496062992125984"/>
  <pageSetup orientation="portrait" r:id="rId1"/>
  <headerFooter alignWithMargins="0">
    <oddFooter>&amp;L&amp;"Times New Roman,Gras"&amp;8BP / 2009-11-06&amp;C&amp;"Times New Roman,Gras"&amp;8&amp;A&amp;R&amp;"Times New Roman,Gras"&amp;8Page 1 de 4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7"/>
  <sheetViews>
    <sheetView showGridLines="0" showRowColHeaders="0" tabSelected="1" zoomScaleNormal="100" zoomScaleSheetLayoutView="100" workbookViewId="0">
      <selection activeCell="D11" sqref="D11"/>
    </sheetView>
  </sheetViews>
  <sheetFormatPr baseColWidth="10" defaultRowHeight="12.75" x14ac:dyDescent="0.2"/>
  <cols>
    <col min="1" max="1" width="29.28515625" customWidth="1"/>
    <col min="2" max="2" width="15.42578125" customWidth="1"/>
    <col min="3" max="3" width="18.42578125" customWidth="1"/>
    <col min="4" max="4" width="15.5703125" customWidth="1"/>
    <col min="5" max="5" width="44" customWidth="1"/>
  </cols>
  <sheetData>
    <row r="1" spans="1:6" ht="20.25" x14ac:dyDescent="0.3">
      <c r="E1" s="94" t="s">
        <v>53</v>
      </c>
      <c r="F1" s="93"/>
    </row>
    <row r="2" spans="1:6" ht="56.25" customHeight="1" x14ac:dyDescent="0.2">
      <c r="E2" s="95" t="s">
        <v>25</v>
      </c>
      <c r="F2" s="93"/>
    </row>
    <row r="3" spans="1:6" ht="27.75" customHeight="1" x14ac:dyDescent="0.2">
      <c r="A3" s="201" t="s">
        <v>61</v>
      </c>
      <c r="B3" s="202"/>
      <c r="C3" s="202"/>
      <c r="D3" s="202"/>
      <c r="E3" s="202"/>
      <c r="F3" s="93"/>
    </row>
    <row r="4" spans="1:6" ht="24" customHeight="1" x14ac:dyDescent="0.2">
      <c r="A4" s="5" t="s">
        <v>0</v>
      </c>
      <c r="B4" s="203" t="s">
        <v>86</v>
      </c>
      <c r="C4" s="204"/>
      <c r="D4" s="204"/>
      <c r="E4" s="205"/>
      <c r="F4" s="93"/>
    </row>
    <row r="5" spans="1:6" ht="19.5" customHeight="1" x14ac:dyDescent="0.2">
      <c r="A5" s="6" t="s">
        <v>1</v>
      </c>
      <c r="B5" s="206" t="s">
        <v>78</v>
      </c>
      <c r="C5" s="207"/>
      <c r="D5" s="207"/>
      <c r="E5" s="208"/>
      <c r="F5" s="93"/>
    </row>
    <row r="6" spans="1:6" ht="15.75" x14ac:dyDescent="0.2">
      <c r="A6" s="198" t="s">
        <v>26</v>
      </c>
      <c r="B6" s="209"/>
      <c r="C6" s="210"/>
      <c r="D6" s="87" t="s">
        <v>79</v>
      </c>
      <c r="E6" s="88"/>
      <c r="F6" s="93"/>
    </row>
    <row r="7" spans="1:6" ht="19.5" customHeight="1" x14ac:dyDescent="0.2">
      <c r="A7" s="198" t="s">
        <v>40</v>
      </c>
      <c r="B7" s="199"/>
      <c r="C7" s="200"/>
      <c r="D7" s="89"/>
      <c r="E7" s="90"/>
      <c r="F7" s="93"/>
    </row>
    <row r="8" spans="1:6" ht="21.75" customHeight="1" x14ac:dyDescent="0.2">
      <c r="A8" s="193" t="s">
        <v>41</v>
      </c>
      <c r="B8" s="194"/>
      <c r="C8" s="195"/>
      <c r="D8" s="196"/>
      <c r="E8" s="197"/>
      <c r="F8" s="93"/>
    </row>
    <row r="9" spans="1:6" ht="22.5" customHeight="1" x14ac:dyDescent="0.2">
      <c r="A9" s="188" t="s">
        <v>51</v>
      </c>
      <c r="B9" s="189"/>
      <c r="C9" s="189"/>
      <c r="D9" s="189"/>
      <c r="E9" s="190"/>
      <c r="F9" s="93"/>
    </row>
    <row r="10" spans="1:6" ht="24" customHeight="1" x14ac:dyDescent="0.2">
      <c r="A10" s="29" t="s">
        <v>27</v>
      </c>
      <c r="B10" s="30" t="s">
        <v>28</v>
      </c>
      <c r="C10" s="30" t="s">
        <v>29</v>
      </c>
      <c r="D10" s="55" t="s">
        <v>68</v>
      </c>
      <c r="E10" s="31" t="s">
        <v>30</v>
      </c>
      <c r="F10" s="93"/>
    </row>
    <row r="11" spans="1:6" ht="30" customHeight="1" x14ac:dyDescent="0.2">
      <c r="A11" s="48" t="s">
        <v>84</v>
      </c>
      <c r="B11" s="71" t="s">
        <v>85</v>
      </c>
      <c r="C11" s="71" t="s">
        <v>80</v>
      </c>
      <c r="D11" s="96">
        <v>190</v>
      </c>
      <c r="E11" s="75" t="s">
        <v>83</v>
      </c>
      <c r="F11" s="93"/>
    </row>
    <row r="12" spans="1:6" ht="30" customHeight="1" x14ac:dyDescent="0.2">
      <c r="A12" s="80"/>
      <c r="B12" s="80"/>
      <c r="C12" s="80"/>
      <c r="D12" s="80"/>
      <c r="E12" s="80"/>
      <c r="F12" s="93"/>
    </row>
    <row r="13" spans="1:6" ht="30" customHeight="1" x14ac:dyDescent="0.2">
      <c r="A13" s="52"/>
      <c r="B13" s="77"/>
      <c r="C13" s="77"/>
      <c r="D13" s="97"/>
      <c r="E13" s="78"/>
      <c r="F13" s="93"/>
    </row>
    <row r="14" spans="1:6" ht="30" customHeight="1" x14ac:dyDescent="0.2">
      <c r="A14" s="32" t="s">
        <v>31</v>
      </c>
      <c r="B14" s="30" t="s">
        <v>28</v>
      </c>
      <c r="C14" s="30" t="s">
        <v>29</v>
      </c>
      <c r="D14" s="55" t="s">
        <v>68</v>
      </c>
      <c r="E14" s="31" t="s">
        <v>30</v>
      </c>
      <c r="F14" s="93"/>
    </row>
    <row r="15" spans="1:6" ht="30" customHeight="1" x14ac:dyDescent="0.2">
      <c r="A15" s="47" t="s">
        <v>81</v>
      </c>
      <c r="B15" s="70">
        <v>20</v>
      </c>
      <c r="C15" s="70" t="s">
        <v>80</v>
      </c>
      <c r="D15" s="98">
        <v>200</v>
      </c>
      <c r="E15" s="75" t="s">
        <v>82</v>
      </c>
      <c r="F15" s="93"/>
    </row>
    <row r="16" spans="1:6" ht="30" customHeight="1" x14ac:dyDescent="0.2">
      <c r="A16" s="48"/>
      <c r="B16" s="71"/>
      <c r="C16" s="71"/>
      <c r="D16" s="96"/>
      <c r="E16" s="76"/>
      <c r="F16" s="93"/>
    </row>
    <row r="17" spans="1:7" ht="30" customHeight="1" x14ac:dyDescent="0.2">
      <c r="A17" s="48"/>
      <c r="B17" s="71"/>
      <c r="C17" s="71"/>
      <c r="D17" s="96"/>
      <c r="E17" s="76"/>
      <c r="F17" s="93"/>
    </row>
    <row r="18" spans="1:7" ht="30" customHeight="1" x14ac:dyDescent="0.2">
      <c r="A18" s="49"/>
      <c r="B18" s="72"/>
      <c r="C18" s="72"/>
      <c r="D18" s="97"/>
      <c r="E18" s="79"/>
      <c r="F18" s="93"/>
    </row>
    <row r="19" spans="1:7" ht="30" customHeight="1" x14ac:dyDescent="0.2">
      <c r="A19" s="33" t="s">
        <v>32</v>
      </c>
      <c r="B19" s="30" t="s">
        <v>28</v>
      </c>
      <c r="C19" s="30" t="s">
        <v>29</v>
      </c>
      <c r="D19" s="55" t="s">
        <v>68</v>
      </c>
      <c r="E19" s="31" t="s">
        <v>30</v>
      </c>
      <c r="F19" s="93"/>
    </row>
    <row r="20" spans="1:7" ht="30" customHeight="1" x14ac:dyDescent="0.2">
      <c r="A20" s="50"/>
      <c r="B20" s="191" t="s">
        <v>10</v>
      </c>
      <c r="C20" s="191" t="s">
        <v>10</v>
      </c>
      <c r="D20" s="98"/>
      <c r="E20" s="75"/>
      <c r="F20" s="93"/>
    </row>
    <row r="21" spans="1:7" ht="30" customHeight="1" x14ac:dyDescent="0.2">
      <c r="A21" s="56"/>
      <c r="B21" s="192"/>
      <c r="C21" s="192"/>
      <c r="D21" s="97"/>
      <c r="E21" s="78"/>
      <c r="F21" s="93"/>
    </row>
    <row r="22" spans="1:7" ht="30" customHeight="1" x14ac:dyDescent="0.2">
      <c r="A22" s="33" t="s">
        <v>63</v>
      </c>
      <c r="B22" s="30" t="s">
        <v>28</v>
      </c>
      <c r="C22" s="30" t="s">
        <v>29</v>
      </c>
      <c r="D22" s="55" t="s">
        <v>68</v>
      </c>
      <c r="E22" s="31" t="s">
        <v>30</v>
      </c>
      <c r="F22" s="93"/>
    </row>
    <row r="23" spans="1:7" ht="30" customHeight="1" x14ac:dyDescent="0.2">
      <c r="A23" s="51"/>
      <c r="B23" s="191" t="s">
        <v>10</v>
      </c>
      <c r="C23" s="73"/>
      <c r="D23" s="98"/>
      <c r="E23" s="75"/>
      <c r="F23" s="93"/>
    </row>
    <row r="24" spans="1:7" ht="30" customHeight="1" x14ac:dyDescent="0.2">
      <c r="A24" s="52"/>
      <c r="B24" s="192"/>
      <c r="C24" s="74"/>
      <c r="D24" s="97"/>
      <c r="E24" s="78"/>
      <c r="F24" s="93"/>
    </row>
    <row r="25" spans="1:7" ht="30" customHeight="1" x14ac:dyDescent="0.2">
      <c r="A25" s="33" t="s">
        <v>33</v>
      </c>
      <c r="B25" s="30" t="s">
        <v>28</v>
      </c>
      <c r="C25" s="30" t="s">
        <v>29</v>
      </c>
      <c r="D25" s="55" t="s">
        <v>68</v>
      </c>
      <c r="E25" s="31" t="s">
        <v>30</v>
      </c>
      <c r="F25" s="93"/>
    </row>
    <row r="26" spans="1:7" ht="30" customHeight="1" x14ac:dyDescent="0.2">
      <c r="A26" s="51"/>
      <c r="B26" s="191" t="s">
        <v>10</v>
      </c>
      <c r="C26" s="73"/>
      <c r="D26" s="98"/>
      <c r="E26" s="75"/>
      <c r="F26" s="93"/>
    </row>
    <row r="27" spans="1:7" ht="30" customHeight="1" x14ac:dyDescent="0.2">
      <c r="A27" s="52"/>
      <c r="B27" s="192"/>
      <c r="C27" s="74"/>
      <c r="D27" s="97"/>
      <c r="E27" s="78"/>
      <c r="F27" s="93"/>
    </row>
    <row r="28" spans="1:7" ht="15" x14ac:dyDescent="0.2">
      <c r="A28" s="57"/>
      <c r="B28" s="34"/>
      <c r="C28" s="34"/>
      <c r="D28" s="34"/>
      <c r="E28" s="92"/>
      <c r="F28" s="93"/>
      <c r="G28" s="93"/>
    </row>
    <row r="29" spans="1:7" x14ac:dyDescent="0.2">
      <c r="A29" s="186" t="s">
        <v>34</v>
      </c>
      <c r="B29" s="187"/>
      <c r="C29" s="187"/>
      <c r="D29" s="187"/>
      <c r="E29" s="187"/>
      <c r="F29" s="93"/>
      <c r="G29" s="93"/>
    </row>
    <row r="30" spans="1:7" x14ac:dyDescent="0.2">
      <c r="A30" s="186" t="s">
        <v>35</v>
      </c>
      <c r="B30" s="187"/>
      <c r="C30" s="187"/>
      <c r="D30" s="187"/>
      <c r="E30" s="187"/>
      <c r="F30" s="93"/>
      <c r="G30" s="93"/>
    </row>
    <row r="31" spans="1:7" x14ac:dyDescent="0.2">
      <c r="F31" s="93"/>
    </row>
    <row r="32" spans="1:7" x14ac:dyDescent="0.2">
      <c r="F32" s="93"/>
    </row>
    <row r="33" spans="6:6" x14ac:dyDescent="0.2">
      <c r="F33" s="93"/>
    </row>
    <row r="34" spans="6:6" x14ac:dyDescent="0.2">
      <c r="F34" s="93"/>
    </row>
    <row r="35" spans="6:6" x14ac:dyDescent="0.2">
      <c r="F35" s="93"/>
    </row>
    <row r="36" spans="6:6" x14ac:dyDescent="0.2">
      <c r="F36" s="93"/>
    </row>
    <row r="37" spans="6:6" x14ac:dyDescent="0.2">
      <c r="F37" s="93"/>
    </row>
  </sheetData>
  <sheetProtection sheet="1" objects="1" scenarios="1" selectLockedCells="1"/>
  <mergeCells count="14">
    <mergeCell ref="A8:C8"/>
    <mergeCell ref="D8:E8"/>
    <mergeCell ref="A7:C7"/>
    <mergeCell ref="A3:E3"/>
    <mergeCell ref="B4:E4"/>
    <mergeCell ref="B5:E5"/>
    <mergeCell ref="A6:C6"/>
    <mergeCell ref="A30:E30"/>
    <mergeCell ref="A9:E9"/>
    <mergeCell ref="B20:B21"/>
    <mergeCell ref="C20:C21"/>
    <mergeCell ref="B23:B24"/>
    <mergeCell ref="B26:B27"/>
    <mergeCell ref="A29:E29"/>
  </mergeCells>
  <phoneticPr fontId="0" type="noConversion"/>
  <pageMargins left="0.70866141732283472" right="0.70866141732283472" top="0.62992125984251968" bottom="0.74803149606299213" header="0.31496062992125984" footer="0.31496062992125984"/>
  <pageSetup scale="75" orientation="portrait" r:id="rId1"/>
  <headerFooter>
    <oddFooter>&amp;L&amp;"Times New Roman,Gras"BP / 2009-11-06&amp;C&amp;"Times New Roman,Gras"&amp;A&amp;R&amp;"Times New Roman,Gras"Page 2 de 4</oddFooter>
  </headerFooter>
  <colBreaks count="1" manualBreakCount="1">
    <brk id="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0"/>
  <sheetViews>
    <sheetView showGridLines="0" showRowColHeaders="0" topLeftCell="A25" zoomScaleNormal="100" zoomScaleSheetLayoutView="100" workbookViewId="0">
      <selection activeCell="A11" sqref="A11"/>
    </sheetView>
  </sheetViews>
  <sheetFormatPr baseColWidth="10" defaultRowHeight="12.75" x14ac:dyDescent="0.2"/>
  <cols>
    <col min="1" max="1" width="25.85546875" style="80" customWidth="1"/>
    <col min="2" max="2" width="13.42578125" style="80" customWidth="1"/>
    <col min="3" max="3" width="16.28515625" style="80" customWidth="1"/>
    <col min="4" max="4" width="13.140625" style="80" customWidth="1"/>
    <col min="5" max="5" width="37.42578125" style="81" customWidth="1"/>
  </cols>
  <sheetData>
    <row r="1" spans="1:5" ht="18.75" x14ac:dyDescent="0.3">
      <c r="A1" s="105"/>
      <c r="B1" s="105"/>
      <c r="C1" s="105"/>
      <c r="D1" s="105"/>
      <c r="E1" s="91" t="s">
        <v>53</v>
      </c>
    </row>
    <row r="2" spans="1:5" ht="18.75" x14ac:dyDescent="0.3">
      <c r="A2" s="105"/>
      <c r="B2" s="105"/>
      <c r="C2" s="105"/>
      <c r="D2" s="105"/>
      <c r="E2" s="91" t="s">
        <v>70</v>
      </c>
    </row>
    <row r="3" spans="1:5" ht="15.75" thickBot="1" x14ac:dyDescent="0.25">
      <c r="A3" s="201"/>
      <c r="B3" s="202"/>
      <c r="C3" s="202"/>
      <c r="D3" s="202"/>
      <c r="E3" s="202"/>
    </row>
    <row r="4" spans="1:5" ht="18" customHeight="1" x14ac:dyDescent="0.2">
      <c r="A4" s="99" t="s">
        <v>0</v>
      </c>
      <c r="B4" s="217" t="str">
        <f>Identification!B4</f>
        <v>R-4076-2018 phase 2</v>
      </c>
      <c r="C4" s="218"/>
      <c r="D4" s="218"/>
      <c r="E4" s="219"/>
    </row>
    <row r="5" spans="1:5" ht="18" customHeight="1" thickBot="1" x14ac:dyDescent="0.25">
      <c r="A5" s="100" t="s">
        <v>1</v>
      </c>
      <c r="B5" s="220" t="str">
        <f>Identification!B5</f>
        <v>Union des municipalités du Québec</v>
      </c>
      <c r="C5" s="220"/>
      <c r="D5" s="220"/>
      <c r="E5" s="221"/>
    </row>
    <row r="6" spans="1:5" ht="25.5" customHeight="1" thickBot="1" x14ac:dyDescent="0.25">
      <c r="A6" s="222" t="s">
        <v>77</v>
      </c>
      <c r="B6" s="223"/>
      <c r="C6" s="223"/>
      <c r="D6" s="223"/>
      <c r="E6" s="224"/>
    </row>
    <row r="7" spans="1:5" ht="19.5" customHeight="1" x14ac:dyDescent="0.2">
      <c r="A7" s="151" t="s">
        <v>87</v>
      </c>
      <c r="B7" s="152"/>
      <c r="C7" s="152"/>
      <c r="D7" s="152"/>
      <c r="E7" s="153"/>
    </row>
    <row r="8" spans="1:5" ht="19.5" customHeight="1" x14ac:dyDescent="0.2">
      <c r="A8" s="148" t="s">
        <v>88</v>
      </c>
      <c r="B8" s="149"/>
      <c r="C8" s="149"/>
      <c r="D8" s="149"/>
      <c r="E8" s="150"/>
    </row>
    <row r="9" spans="1:5" ht="19.5" customHeight="1" x14ac:dyDescent="0.2">
      <c r="A9" s="148" t="s">
        <v>89</v>
      </c>
      <c r="B9" s="149"/>
      <c r="C9" s="149"/>
      <c r="D9" s="149"/>
      <c r="E9" s="150"/>
    </row>
    <row r="10" spans="1:5" ht="19.5" customHeight="1" x14ac:dyDescent="0.2">
      <c r="A10" s="148" t="s">
        <v>90</v>
      </c>
      <c r="B10" s="149"/>
      <c r="C10" s="149"/>
      <c r="D10" s="149"/>
      <c r="E10" s="150"/>
    </row>
    <row r="11" spans="1:5" ht="19.5" customHeight="1" x14ac:dyDescent="0.2">
      <c r="A11" s="148"/>
      <c r="B11" s="149"/>
      <c r="C11" s="149"/>
      <c r="D11" s="149"/>
      <c r="E11" s="150"/>
    </row>
    <row r="12" spans="1:5" ht="19.5" customHeight="1" x14ac:dyDescent="0.2">
      <c r="A12" s="148"/>
      <c r="B12" s="149"/>
      <c r="C12" s="149"/>
      <c r="D12" s="149"/>
      <c r="E12" s="150"/>
    </row>
    <row r="13" spans="1:5" ht="19.5" customHeight="1" x14ac:dyDescent="0.2">
      <c r="A13" s="148"/>
      <c r="B13" s="149"/>
      <c r="C13" s="149"/>
      <c r="D13" s="149"/>
      <c r="E13" s="150"/>
    </row>
    <row r="14" spans="1:5" ht="19.5" customHeight="1" x14ac:dyDescent="0.2">
      <c r="A14" s="148"/>
      <c r="B14" s="149"/>
      <c r="C14" s="149"/>
      <c r="D14" s="149"/>
      <c r="E14" s="150"/>
    </row>
    <row r="15" spans="1:5" ht="19.5" customHeight="1" x14ac:dyDescent="0.2">
      <c r="A15" s="154"/>
      <c r="B15" s="149"/>
      <c r="C15" s="149"/>
      <c r="D15" s="149"/>
      <c r="E15" s="150"/>
    </row>
    <row r="16" spans="1:5" ht="19.5" customHeight="1" x14ac:dyDescent="0.2">
      <c r="A16" s="148"/>
      <c r="B16" s="149"/>
      <c r="C16" s="149"/>
      <c r="D16" s="149"/>
      <c r="E16" s="150"/>
    </row>
    <row r="17" spans="1:5" ht="19.5" customHeight="1" x14ac:dyDescent="0.2">
      <c r="A17" s="211"/>
      <c r="B17" s="212"/>
      <c r="C17" s="212"/>
      <c r="D17" s="212"/>
      <c r="E17" s="213"/>
    </row>
    <row r="18" spans="1:5" ht="19.5" customHeight="1" x14ac:dyDescent="0.2">
      <c r="A18" s="211"/>
      <c r="B18" s="212"/>
      <c r="C18" s="212"/>
      <c r="D18" s="212"/>
      <c r="E18" s="213"/>
    </row>
    <row r="19" spans="1:5" ht="19.5" customHeight="1" x14ac:dyDescent="0.2">
      <c r="A19" s="211"/>
      <c r="B19" s="212"/>
      <c r="C19" s="212"/>
      <c r="D19" s="212"/>
      <c r="E19" s="213"/>
    </row>
    <row r="20" spans="1:5" ht="19.5" customHeight="1" x14ac:dyDescent="0.2">
      <c r="A20" s="211"/>
      <c r="B20" s="212"/>
      <c r="C20" s="212"/>
      <c r="D20" s="212"/>
      <c r="E20" s="213"/>
    </row>
    <row r="21" spans="1:5" ht="19.5" customHeight="1" x14ac:dyDescent="0.2">
      <c r="A21" s="211"/>
      <c r="B21" s="212"/>
      <c r="C21" s="212"/>
      <c r="D21" s="212"/>
      <c r="E21" s="213"/>
    </row>
    <row r="22" spans="1:5" ht="19.5" customHeight="1" x14ac:dyDescent="0.2">
      <c r="A22" s="211"/>
      <c r="B22" s="212"/>
      <c r="C22" s="212"/>
      <c r="D22" s="212"/>
      <c r="E22" s="213"/>
    </row>
    <row r="23" spans="1:5" ht="19.5" customHeight="1" x14ac:dyDescent="0.2">
      <c r="A23" s="211"/>
      <c r="B23" s="212"/>
      <c r="C23" s="212"/>
      <c r="D23" s="212"/>
      <c r="E23" s="213"/>
    </row>
    <row r="24" spans="1:5" ht="19.5" customHeight="1" x14ac:dyDescent="0.2">
      <c r="A24" s="211"/>
      <c r="B24" s="212"/>
      <c r="C24" s="212"/>
      <c r="D24" s="212"/>
      <c r="E24" s="213"/>
    </row>
    <row r="25" spans="1:5" ht="19.5" customHeight="1" x14ac:dyDescent="0.2">
      <c r="A25" s="211"/>
      <c r="B25" s="212"/>
      <c r="C25" s="212"/>
      <c r="D25" s="212"/>
      <c r="E25" s="213"/>
    </row>
    <row r="26" spans="1:5" ht="19.5" customHeight="1" x14ac:dyDescent="0.2">
      <c r="A26" s="211"/>
      <c r="B26" s="212"/>
      <c r="C26" s="212"/>
      <c r="D26" s="212"/>
      <c r="E26" s="213"/>
    </row>
    <row r="27" spans="1:5" ht="19.5" customHeight="1" x14ac:dyDescent="0.2">
      <c r="A27" s="211"/>
      <c r="B27" s="212"/>
      <c r="C27" s="212"/>
      <c r="D27" s="212"/>
      <c r="E27" s="213"/>
    </row>
    <row r="28" spans="1:5" ht="19.5" customHeight="1" x14ac:dyDescent="0.2">
      <c r="A28" s="211"/>
      <c r="B28" s="212"/>
      <c r="C28" s="212"/>
      <c r="D28" s="212"/>
      <c r="E28" s="213"/>
    </row>
    <row r="29" spans="1:5" ht="19.5" customHeight="1" x14ac:dyDescent="0.2">
      <c r="A29" s="211"/>
      <c r="B29" s="212"/>
      <c r="C29" s="212"/>
      <c r="D29" s="212"/>
      <c r="E29" s="213"/>
    </row>
    <row r="30" spans="1:5" ht="19.5" customHeight="1" x14ac:dyDescent="0.2">
      <c r="A30" s="211"/>
      <c r="B30" s="212"/>
      <c r="C30" s="212"/>
      <c r="D30" s="212"/>
      <c r="E30" s="213"/>
    </row>
    <row r="31" spans="1:5" ht="19.5" customHeight="1" x14ac:dyDescent="0.2">
      <c r="A31" s="211"/>
      <c r="B31" s="212"/>
      <c r="C31" s="212"/>
      <c r="D31" s="212"/>
      <c r="E31" s="213"/>
    </row>
    <row r="32" spans="1:5" ht="19.5" customHeight="1" x14ac:dyDescent="0.2">
      <c r="A32" s="211"/>
      <c r="B32" s="212"/>
      <c r="C32" s="212"/>
      <c r="D32" s="212"/>
      <c r="E32" s="213"/>
    </row>
    <row r="33" spans="1:5" ht="19.5" customHeight="1" x14ac:dyDescent="0.2">
      <c r="A33" s="211"/>
      <c r="B33" s="212"/>
      <c r="C33" s="212"/>
      <c r="D33" s="212"/>
      <c r="E33" s="213"/>
    </row>
    <row r="34" spans="1:5" ht="19.5" customHeight="1" x14ac:dyDescent="0.2">
      <c r="A34" s="211"/>
      <c r="B34" s="212"/>
      <c r="C34" s="212"/>
      <c r="D34" s="212"/>
      <c r="E34" s="213"/>
    </row>
    <row r="35" spans="1:5" ht="19.5" customHeight="1" x14ac:dyDescent="0.2">
      <c r="A35" s="211"/>
      <c r="B35" s="212"/>
      <c r="C35" s="212"/>
      <c r="D35" s="212"/>
      <c r="E35" s="213"/>
    </row>
    <row r="36" spans="1:5" ht="19.5" customHeight="1" x14ac:dyDescent="0.2">
      <c r="A36" s="211"/>
      <c r="B36" s="212"/>
      <c r="C36" s="212"/>
      <c r="D36" s="212"/>
      <c r="E36" s="213"/>
    </row>
    <row r="37" spans="1:5" ht="19.5" customHeight="1" x14ac:dyDescent="0.2">
      <c r="A37" s="211"/>
      <c r="B37" s="212"/>
      <c r="C37" s="212"/>
      <c r="D37" s="212"/>
      <c r="E37" s="213"/>
    </row>
    <row r="38" spans="1:5" ht="19.5" customHeight="1" x14ac:dyDescent="0.2">
      <c r="A38" s="211"/>
      <c r="B38" s="212"/>
      <c r="C38" s="212"/>
      <c r="D38" s="212"/>
      <c r="E38" s="213"/>
    </row>
    <row r="39" spans="1:5" ht="19.5" customHeight="1" x14ac:dyDescent="0.2">
      <c r="A39" s="211"/>
      <c r="B39" s="212"/>
      <c r="C39" s="212"/>
      <c r="D39" s="212"/>
      <c r="E39" s="213"/>
    </row>
    <row r="40" spans="1:5" ht="19.5" customHeight="1" x14ac:dyDescent="0.2">
      <c r="A40" s="214"/>
      <c r="B40" s="215"/>
      <c r="C40" s="215"/>
      <c r="D40" s="215"/>
      <c r="E40" s="216"/>
    </row>
  </sheetData>
  <sheetProtection sheet="1" objects="1" scenarios="1" selectLockedCells="1"/>
  <mergeCells count="28">
    <mergeCell ref="A3:E3"/>
    <mergeCell ref="B4:E4"/>
    <mergeCell ref="B5:E5"/>
    <mergeCell ref="A6:E6"/>
    <mergeCell ref="A22:E22"/>
    <mergeCell ref="A20:E20"/>
    <mergeCell ref="A21:E21"/>
    <mergeCell ref="A17:E17"/>
    <mergeCell ref="A18:E18"/>
    <mergeCell ref="A19:E19"/>
    <mergeCell ref="A40:E40"/>
    <mergeCell ref="A32:E32"/>
    <mergeCell ref="A33:E33"/>
    <mergeCell ref="A34:E34"/>
    <mergeCell ref="A35:E35"/>
    <mergeCell ref="A36:E36"/>
    <mergeCell ref="A37:E37"/>
    <mergeCell ref="A38:E38"/>
    <mergeCell ref="A29:E29"/>
    <mergeCell ref="A30:E30"/>
    <mergeCell ref="A31:E31"/>
    <mergeCell ref="A39:E39"/>
    <mergeCell ref="A23:E23"/>
    <mergeCell ref="A24:E24"/>
    <mergeCell ref="A25:E25"/>
    <mergeCell ref="A26:E26"/>
    <mergeCell ref="A28:E28"/>
    <mergeCell ref="A27:E27"/>
  </mergeCells>
  <phoneticPr fontId="0" type="noConversion"/>
  <pageMargins left="0.51181102362204722" right="0.47244094488188981" top="0.62992125984251968" bottom="0.74803149606299213" header="0.31496062992125984" footer="0.31496062992125984"/>
  <pageSetup scale="92" orientation="portrait" r:id="rId1"/>
  <headerFooter scaleWithDoc="0">
    <oddFooter>&amp;L&amp;"Times New Roman,Gras"BP / 2009-11-06&amp;8
&amp;C&amp;"Times New Roman,Gras"&amp;A&amp;R&amp;"Times New Roman,Gras"Page 4 de 4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5"/>
  <dimension ref="A1:N147"/>
  <sheetViews>
    <sheetView showGridLines="0" showRowColHeaders="0" topLeftCell="A4" zoomScaleNormal="100" zoomScaleSheetLayoutView="100" workbookViewId="0">
      <selection activeCell="B9" sqref="B9"/>
    </sheetView>
  </sheetViews>
  <sheetFormatPr baseColWidth="10" defaultColWidth="11.42578125" defaultRowHeight="12.75" customHeight="1" x14ac:dyDescent="0.2"/>
  <cols>
    <col min="1" max="1" width="47.7109375" style="40" customWidth="1"/>
    <col min="2" max="14" width="12.85546875" style="40" customWidth="1"/>
    <col min="15" max="16384" width="11.42578125" style="42"/>
  </cols>
  <sheetData>
    <row r="1" spans="1:14" x14ac:dyDescent="0.2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28"/>
      <c r="N1" s="28"/>
    </row>
    <row r="2" spans="1:14" ht="18.75" customHeight="1" x14ac:dyDescent="0.2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12" t="s">
        <v>53</v>
      </c>
    </row>
    <row r="3" spans="1:14" ht="24" customHeight="1" x14ac:dyDescent="0.2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12" t="s">
        <v>56</v>
      </c>
    </row>
    <row r="4" spans="1:14" ht="49.5" customHeight="1" thickBot="1" x14ac:dyDescent="0.25">
      <c r="A4" s="101" t="s">
        <v>72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</row>
    <row r="5" spans="1:14" ht="23.1" customHeight="1" x14ac:dyDescent="0.2">
      <c r="A5" s="102" t="s">
        <v>0</v>
      </c>
      <c r="B5" s="113" t="str">
        <f>Identification!B4</f>
        <v>R-4076-2018 phase 2</v>
      </c>
      <c r="C5" s="114"/>
      <c r="D5" s="114"/>
      <c r="E5" s="106"/>
      <c r="F5" s="106"/>
      <c r="G5" s="106"/>
      <c r="H5" s="106"/>
      <c r="I5" s="106"/>
      <c r="J5" s="106"/>
      <c r="K5" s="106"/>
      <c r="L5" s="106"/>
      <c r="M5" s="106"/>
      <c r="N5" s="107"/>
    </row>
    <row r="6" spans="1:14" ht="23.1" customHeight="1" thickBot="1" x14ac:dyDescent="0.25">
      <c r="A6" s="103" t="s">
        <v>1</v>
      </c>
      <c r="B6" s="115" t="str">
        <f>Identification!B5</f>
        <v>Union des municipalités du Québec</v>
      </c>
      <c r="C6" s="116"/>
      <c r="D6" s="116"/>
      <c r="E6" s="108"/>
      <c r="F6" s="108"/>
      <c r="G6" s="108"/>
      <c r="H6" s="108"/>
      <c r="I6" s="108"/>
      <c r="J6" s="108"/>
      <c r="K6" s="108"/>
      <c r="L6" s="108"/>
      <c r="M6" s="108"/>
      <c r="N6" s="109"/>
    </row>
    <row r="7" spans="1:14" ht="23.1" customHeight="1" thickBot="1" x14ac:dyDescent="0.25">
      <c r="A7" s="64" t="s">
        <v>57</v>
      </c>
      <c r="B7" s="226" t="s">
        <v>46</v>
      </c>
      <c r="C7" s="227"/>
      <c r="D7" s="228"/>
      <c r="E7" s="226" t="s">
        <v>47</v>
      </c>
      <c r="F7" s="227"/>
      <c r="G7" s="227"/>
      <c r="H7" s="228"/>
      <c r="I7" s="226" t="s">
        <v>48</v>
      </c>
      <c r="J7" s="228"/>
      <c r="K7" s="226" t="s">
        <v>64</v>
      </c>
      <c r="L7" s="228"/>
      <c r="M7" s="226" t="s">
        <v>49</v>
      </c>
      <c r="N7" s="228"/>
    </row>
    <row r="8" spans="1:14" ht="42" customHeight="1" thickBot="1" x14ac:dyDescent="0.25">
      <c r="A8" s="65" t="s">
        <v>50</v>
      </c>
      <c r="B8" s="155" t="s">
        <v>84</v>
      </c>
      <c r="C8" s="53"/>
      <c r="D8" s="53">
        <f>Identification!A13</f>
        <v>0</v>
      </c>
      <c r="E8" s="53" t="str">
        <f>Identification!A15</f>
        <v>Pierre Prévost</v>
      </c>
      <c r="F8" s="41">
        <f>Identification!A16</f>
        <v>0</v>
      </c>
      <c r="G8" s="41">
        <f>Identification!A17</f>
        <v>0</v>
      </c>
      <c r="H8" s="54">
        <f>Identification!A18</f>
        <v>0</v>
      </c>
      <c r="I8" s="53">
        <f>Identification!A20</f>
        <v>0</v>
      </c>
      <c r="J8" s="54">
        <f>Identification!A21</f>
        <v>0</v>
      </c>
      <c r="K8" s="53">
        <f>Identification!A23</f>
        <v>0</v>
      </c>
      <c r="L8" s="54">
        <f>Identification!A24</f>
        <v>0</v>
      </c>
      <c r="M8" s="53">
        <f>Identification!A26</f>
        <v>0</v>
      </c>
      <c r="N8" s="54">
        <f>Identification!A27</f>
        <v>0</v>
      </c>
    </row>
    <row r="9" spans="1:14" ht="24" customHeight="1" thickBot="1" x14ac:dyDescent="0.25">
      <c r="A9" s="64" t="s">
        <v>55</v>
      </c>
      <c r="B9" s="117">
        <f>Identification!D11</f>
        <v>190</v>
      </c>
      <c r="C9" s="118"/>
      <c r="D9" s="119">
        <f>Identification!D13</f>
        <v>0</v>
      </c>
      <c r="E9" s="117">
        <f>Identification!D15</f>
        <v>200</v>
      </c>
      <c r="F9" s="118">
        <f>Identification!D16</f>
        <v>0</v>
      </c>
      <c r="G9" s="118">
        <f>Identification!D17</f>
        <v>0</v>
      </c>
      <c r="H9" s="119">
        <f>Identification!D18</f>
        <v>0</v>
      </c>
      <c r="I9" s="117">
        <f>Identification!D20</f>
        <v>0</v>
      </c>
      <c r="J9" s="119">
        <f>Identification!D21</f>
        <v>0</v>
      </c>
      <c r="K9" s="117">
        <f>Identification!D23</f>
        <v>0</v>
      </c>
      <c r="L9" s="119">
        <f>Identification!D24</f>
        <v>0</v>
      </c>
      <c r="M9" s="117">
        <f>Identification!D26</f>
        <v>0</v>
      </c>
      <c r="N9" s="119">
        <f>Identification!D27</f>
        <v>0</v>
      </c>
    </row>
    <row r="10" spans="1:14" ht="24" customHeight="1" x14ac:dyDescent="0.2">
      <c r="A10" s="69"/>
      <c r="B10" s="229" t="s">
        <v>52</v>
      </c>
      <c r="C10" s="230"/>
      <c r="D10" s="231"/>
      <c r="E10" s="229" t="s">
        <v>52</v>
      </c>
      <c r="F10" s="230"/>
      <c r="G10" s="230"/>
      <c r="H10" s="231"/>
      <c r="I10" s="229" t="s">
        <v>52</v>
      </c>
      <c r="J10" s="230"/>
      <c r="K10" s="225" t="s">
        <v>52</v>
      </c>
      <c r="L10" s="225"/>
      <c r="M10" s="225" t="s">
        <v>52</v>
      </c>
      <c r="N10" s="225"/>
    </row>
    <row r="11" spans="1:14" ht="20.25" customHeight="1" x14ac:dyDescent="0.2">
      <c r="A11" s="66" t="s">
        <v>58</v>
      </c>
      <c r="B11" s="120"/>
      <c r="C11" s="121"/>
      <c r="D11" s="122"/>
      <c r="E11" s="120"/>
      <c r="F11" s="121"/>
      <c r="G11" s="121"/>
      <c r="H11" s="122"/>
      <c r="I11" s="120"/>
      <c r="J11" s="122"/>
      <c r="K11" s="120"/>
      <c r="L11" s="122"/>
      <c r="M11" s="120"/>
      <c r="N11" s="122"/>
    </row>
    <row r="12" spans="1:14" ht="30.75" customHeight="1" x14ac:dyDescent="0.2">
      <c r="A12" s="67" t="s">
        <v>59</v>
      </c>
      <c r="B12" s="126">
        <v>5</v>
      </c>
      <c r="C12" s="127"/>
      <c r="D12" s="128"/>
      <c r="E12" s="129">
        <v>10</v>
      </c>
      <c r="F12" s="130"/>
      <c r="G12" s="130"/>
      <c r="H12" s="128"/>
      <c r="I12" s="130"/>
      <c r="J12" s="128"/>
      <c r="K12" s="129"/>
      <c r="L12" s="128"/>
      <c r="M12" s="129"/>
      <c r="N12" s="128"/>
    </row>
    <row r="13" spans="1:14" ht="30.75" customHeight="1" x14ac:dyDescent="0.2">
      <c r="A13" s="67" t="s">
        <v>42</v>
      </c>
      <c r="B13" s="131">
        <v>0</v>
      </c>
      <c r="C13" s="132"/>
      <c r="D13" s="133"/>
      <c r="E13" s="131">
        <v>0</v>
      </c>
      <c r="F13" s="132"/>
      <c r="G13" s="132"/>
      <c r="H13" s="133"/>
      <c r="I13" s="132"/>
      <c r="J13" s="133"/>
      <c r="K13" s="131"/>
      <c r="L13" s="133"/>
      <c r="M13" s="131"/>
      <c r="N13" s="133"/>
    </row>
    <row r="14" spans="1:14" ht="30.75" customHeight="1" x14ac:dyDescent="0.2">
      <c r="A14" s="67" t="s">
        <v>43</v>
      </c>
      <c r="B14" s="131">
        <v>1</v>
      </c>
      <c r="C14" s="132"/>
      <c r="D14" s="133"/>
      <c r="E14" s="131">
        <v>7</v>
      </c>
      <c r="F14" s="132"/>
      <c r="G14" s="132"/>
      <c r="H14" s="133"/>
      <c r="I14" s="132"/>
      <c r="J14" s="133"/>
      <c r="K14" s="131"/>
      <c r="L14" s="133"/>
      <c r="M14" s="131"/>
      <c r="N14" s="133"/>
    </row>
    <row r="15" spans="1:14" ht="30.75" customHeight="1" x14ac:dyDescent="0.2">
      <c r="A15" s="67" t="s">
        <v>44</v>
      </c>
      <c r="B15" s="131">
        <v>1</v>
      </c>
      <c r="C15" s="132"/>
      <c r="D15" s="133"/>
      <c r="E15" s="131">
        <v>2</v>
      </c>
      <c r="F15" s="132"/>
      <c r="G15" s="132"/>
      <c r="H15" s="133"/>
      <c r="I15" s="132"/>
      <c r="J15" s="133"/>
      <c r="K15" s="131"/>
      <c r="L15" s="133"/>
      <c r="M15" s="131"/>
      <c r="N15" s="133"/>
    </row>
    <row r="16" spans="1:14" ht="30.75" customHeight="1" x14ac:dyDescent="0.2">
      <c r="A16" s="67" t="s">
        <v>73</v>
      </c>
      <c r="B16" s="131">
        <v>5</v>
      </c>
      <c r="C16" s="132"/>
      <c r="D16" s="131"/>
      <c r="E16" s="131">
        <v>32</v>
      </c>
      <c r="F16" s="132"/>
      <c r="G16" s="132"/>
      <c r="H16" s="133"/>
      <c r="I16" s="132"/>
      <c r="J16" s="133"/>
      <c r="K16" s="131"/>
      <c r="L16" s="133"/>
      <c r="M16" s="131"/>
      <c r="N16" s="133"/>
    </row>
    <row r="17" spans="1:14" ht="30.75" customHeight="1" x14ac:dyDescent="0.2">
      <c r="A17" s="67" t="s">
        <v>74</v>
      </c>
      <c r="B17" s="131">
        <v>1</v>
      </c>
      <c r="C17" s="132"/>
      <c r="D17" s="131"/>
      <c r="E17" s="131">
        <v>3</v>
      </c>
      <c r="F17" s="132"/>
      <c r="G17" s="132"/>
      <c r="H17" s="133"/>
      <c r="I17" s="132"/>
      <c r="J17" s="133"/>
      <c r="K17" s="131"/>
      <c r="L17" s="133"/>
      <c r="M17" s="131"/>
      <c r="N17" s="133"/>
    </row>
    <row r="18" spans="1:14" ht="30.75" customHeight="1" x14ac:dyDescent="0.2">
      <c r="A18" s="67" t="s">
        <v>76</v>
      </c>
      <c r="B18" s="131">
        <v>0</v>
      </c>
      <c r="C18" s="132"/>
      <c r="D18" s="131"/>
      <c r="E18" s="131">
        <v>1</v>
      </c>
      <c r="F18" s="132"/>
      <c r="G18" s="132"/>
      <c r="H18" s="133"/>
      <c r="I18" s="132"/>
      <c r="J18" s="133"/>
      <c r="K18" s="131"/>
      <c r="L18" s="133"/>
      <c r="M18" s="131"/>
      <c r="N18" s="133"/>
    </row>
    <row r="19" spans="1:14" ht="30.75" customHeight="1" x14ac:dyDescent="0.2">
      <c r="A19" s="67" t="s">
        <v>75</v>
      </c>
      <c r="B19" s="131">
        <v>12</v>
      </c>
      <c r="C19" s="132"/>
      <c r="D19" s="131"/>
      <c r="E19" s="131">
        <v>3</v>
      </c>
      <c r="F19" s="132"/>
      <c r="G19" s="132"/>
      <c r="H19" s="133"/>
      <c r="I19" s="132"/>
      <c r="J19" s="133"/>
      <c r="K19" s="131"/>
      <c r="L19" s="133"/>
      <c r="M19" s="131"/>
      <c r="N19" s="133"/>
    </row>
    <row r="20" spans="1:14" ht="30.75" customHeight="1" x14ac:dyDescent="0.2">
      <c r="A20" s="67" t="s">
        <v>69</v>
      </c>
      <c r="B20" s="131">
        <v>5</v>
      </c>
      <c r="C20" s="132"/>
      <c r="D20" s="131"/>
      <c r="E20" s="131">
        <v>1</v>
      </c>
      <c r="F20" s="132"/>
      <c r="G20" s="132"/>
      <c r="H20" s="133"/>
      <c r="I20" s="132"/>
      <c r="J20" s="133"/>
      <c r="K20" s="131"/>
      <c r="L20" s="133"/>
      <c r="M20" s="131"/>
      <c r="N20" s="133"/>
    </row>
    <row r="21" spans="1:14" ht="30.75" customHeight="1" x14ac:dyDescent="0.2">
      <c r="A21" s="67" t="s">
        <v>45</v>
      </c>
      <c r="B21" s="131">
        <v>25</v>
      </c>
      <c r="C21" s="132"/>
      <c r="D21" s="131"/>
      <c r="E21" s="132">
        <v>20</v>
      </c>
      <c r="F21" s="132"/>
      <c r="G21" s="132"/>
      <c r="H21" s="133"/>
      <c r="I21" s="134"/>
      <c r="J21" s="133"/>
      <c r="K21" s="134"/>
      <c r="L21" s="133"/>
      <c r="M21" s="134"/>
      <c r="N21" s="133"/>
    </row>
    <row r="22" spans="1:14" ht="30.75" customHeight="1" x14ac:dyDescent="0.2">
      <c r="A22" s="67" t="s">
        <v>71</v>
      </c>
      <c r="B22" s="131"/>
      <c r="C22" s="132"/>
      <c r="D22" s="133"/>
      <c r="E22" s="131">
        <v>6</v>
      </c>
      <c r="F22" s="132" t="s">
        <v>91</v>
      </c>
      <c r="G22" s="132"/>
      <c r="H22" s="133"/>
      <c r="I22" s="131"/>
      <c r="J22" s="133"/>
      <c r="K22" s="131"/>
      <c r="L22" s="133"/>
      <c r="M22" s="131"/>
      <c r="N22" s="133"/>
    </row>
    <row r="23" spans="1:14" ht="30.75" customHeight="1" x14ac:dyDescent="0.2">
      <c r="A23" s="67"/>
      <c r="B23" s="131"/>
      <c r="C23" s="132"/>
      <c r="D23" s="133"/>
      <c r="E23" s="131"/>
      <c r="F23" s="132"/>
      <c r="G23" s="132"/>
      <c r="H23" s="133"/>
      <c r="I23" s="131"/>
      <c r="J23" s="133"/>
      <c r="K23" s="131"/>
      <c r="L23" s="133"/>
      <c r="M23" s="131"/>
      <c r="N23" s="133"/>
    </row>
    <row r="24" spans="1:14" ht="30.75" customHeight="1" x14ac:dyDescent="0.2">
      <c r="A24" s="68"/>
      <c r="B24" s="131"/>
      <c r="C24" s="132"/>
      <c r="D24" s="133"/>
      <c r="E24" s="131"/>
      <c r="F24" s="132"/>
      <c r="G24" s="132"/>
      <c r="H24" s="133"/>
      <c r="I24" s="131"/>
      <c r="J24" s="133"/>
      <c r="K24" s="131"/>
      <c r="L24" s="133"/>
      <c r="M24" s="131"/>
      <c r="N24" s="133"/>
    </row>
    <row r="25" spans="1:14" ht="30.75" customHeight="1" x14ac:dyDescent="0.2">
      <c r="A25" s="60" t="s">
        <v>60</v>
      </c>
      <c r="B25" s="123">
        <f t="shared" ref="B25:N25" si="0">SUM(B12:B24)</f>
        <v>55</v>
      </c>
      <c r="C25" s="123">
        <f t="shared" si="0"/>
        <v>0</v>
      </c>
      <c r="D25" s="123">
        <f>SUM(D12:D24)</f>
        <v>0</v>
      </c>
      <c r="E25" s="123">
        <f t="shared" si="0"/>
        <v>85</v>
      </c>
      <c r="F25" s="123">
        <f t="shared" si="0"/>
        <v>0</v>
      </c>
      <c r="G25" s="123">
        <f t="shared" si="0"/>
        <v>0</v>
      </c>
      <c r="H25" s="123">
        <f t="shared" si="0"/>
        <v>0</v>
      </c>
      <c r="I25" s="123">
        <f t="shared" si="0"/>
        <v>0</v>
      </c>
      <c r="J25" s="123">
        <f t="shared" si="0"/>
        <v>0</v>
      </c>
      <c r="K25" s="123">
        <f t="shared" si="0"/>
        <v>0</v>
      </c>
      <c r="L25" s="123">
        <f>SUM(L12:L24)</f>
        <v>0</v>
      </c>
      <c r="M25" s="123">
        <f>SUM(M12:M24)</f>
        <v>0</v>
      </c>
      <c r="N25" s="123">
        <f t="shared" si="0"/>
        <v>0</v>
      </c>
    </row>
    <row r="26" spans="1:14" ht="30.75" customHeight="1" x14ac:dyDescent="0.2">
      <c r="A26" s="60" t="s">
        <v>65</v>
      </c>
      <c r="B26" s="156">
        <v>9500</v>
      </c>
      <c r="C26" s="124">
        <f t="shared" ref="C26:N26" si="1">C25*C9</f>
        <v>0</v>
      </c>
      <c r="D26" s="124">
        <f t="shared" si="1"/>
        <v>0</v>
      </c>
      <c r="E26" s="124">
        <f t="shared" si="1"/>
        <v>17000</v>
      </c>
      <c r="F26" s="124">
        <f t="shared" si="1"/>
        <v>0</v>
      </c>
      <c r="G26" s="124">
        <f t="shared" si="1"/>
        <v>0</v>
      </c>
      <c r="H26" s="124">
        <f t="shared" si="1"/>
        <v>0</v>
      </c>
      <c r="I26" s="124">
        <f t="shared" si="1"/>
        <v>0</v>
      </c>
      <c r="J26" s="124">
        <f t="shared" si="1"/>
        <v>0</v>
      </c>
      <c r="K26" s="124">
        <f t="shared" si="1"/>
        <v>0</v>
      </c>
      <c r="L26" s="124">
        <f t="shared" si="1"/>
        <v>0</v>
      </c>
      <c r="M26" s="124">
        <f t="shared" si="1"/>
        <v>0</v>
      </c>
      <c r="N26" s="124">
        <f t="shared" si="1"/>
        <v>0</v>
      </c>
    </row>
    <row r="27" spans="1:14" s="44" customFormat="1" ht="30.75" customHeight="1" x14ac:dyDescent="0.2">
      <c r="A27" s="110"/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6"/>
    </row>
    <row r="28" spans="1:14" ht="30.75" customHeight="1" x14ac:dyDescent="0.2">
      <c r="A28" s="63" t="s">
        <v>66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</row>
    <row r="29" spans="1:14" ht="30.75" customHeight="1" x14ac:dyDescent="0.2">
      <c r="A29" s="61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9"/>
    </row>
    <row r="30" spans="1:14" s="43" customFormat="1" ht="30.75" customHeight="1" x14ac:dyDescent="0.2">
      <c r="A30" s="62" t="s">
        <v>67</v>
      </c>
      <c r="B30" s="125">
        <f>B26+B28</f>
        <v>9500</v>
      </c>
      <c r="C30" s="125">
        <f t="shared" ref="C30:N30" si="2">C26+C28</f>
        <v>0</v>
      </c>
      <c r="D30" s="125">
        <f t="shared" si="2"/>
        <v>0</v>
      </c>
      <c r="E30" s="125">
        <f t="shared" si="2"/>
        <v>17000</v>
      </c>
      <c r="F30" s="125">
        <f t="shared" si="2"/>
        <v>0</v>
      </c>
      <c r="G30" s="125">
        <f>G26+G28</f>
        <v>0</v>
      </c>
      <c r="H30" s="125">
        <f t="shared" si="2"/>
        <v>0</v>
      </c>
      <c r="I30" s="125">
        <f t="shared" si="2"/>
        <v>0</v>
      </c>
      <c r="J30" s="125">
        <f t="shared" si="2"/>
        <v>0</v>
      </c>
      <c r="K30" s="125">
        <f t="shared" si="2"/>
        <v>0</v>
      </c>
      <c r="L30" s="125">
        <f t="shared" si="2"/>
        <v>0</v>
      </c>
      <c r="M30" s="125">
        <f t="shared" si="2"/>
        <v>0</v>
      </c>
      <c r="N30" s="124">
        <f t="shared" si="2"/>
        <v>0</v>
      </c>
    </row>
    <row r="31" spans="1:14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</row>
    <row r="32" spans="1:14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</row>
    <row r="33" spans="1:14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</row>
    <row r="34" spans="1:14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</row>
    <row r="35" spans="1:14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</row>
    <row r="36" spans="1:14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</row>
    <row r="37" spans="1:14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</row>
    <row r="38" spans="1:14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</row>
    <row r="39" spans="1:14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</row>
    <row r="40" spans="1:14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</row>
    <row r="41" spans="1:14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</row>
    <row r="42" spans="1:14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</row>
    <row r="43" spans="1:14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</row>
    <row r="44" spans="1:14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</row>
    <row r="45" spans="1:14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</row>
    <row r="46" spans="1:14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</row>
    <row r="47" spans="1:14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</row>
    <row r="48" spans="1:14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</row>
    <row r="49" spans="1:14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</row>
    <row r="50" spans="1:14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</row>
    <row r="51" spans="1:14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</row>
    <row r="52" spans="1:14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</row>
    <row r="53" spans="1:14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</row>
    <row r="54" spans="1:14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</row>
    <row r="55" spans="1:14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</row>
    <row r="56" spans="1:14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</row>
    <row r="57" spans="1:14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</row>
    <row r="58" spans="1:14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</row>
    <row r="59" spans="1:14" x14ac:dyDescent="0.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</row>
    <row r="60" spans="1:14" x14ac:dyDescent="0.2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</row>
    <row r="61" spans="1:14" x14ac:dyDescent="0.2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</row>
    <row r="62" spans="1:14" x14ac:dyDescent="0.2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</row>
    <row r="63" spans="1:14" x14ac:dyDescent="0.2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</row>
    <row r="64" spans="1:14" x14ac:dyDescent="0.2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</row>
    <row r="65" spans="1:14" x14ac:dyDescent="0.2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</row>
    <row r="66" spans="1:14" x14ac:dyDescent="0.2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</row>
    <row r="67" spans="1:14" x14ac:dyDescent="0.2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</row>
    <row r="68" spans="1:14" x14ac:dyDescent="0.2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</row>
    <row r="69" spans="1:14" x14ac:dyDescent="0.2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</row>
    <row r="70" spans="1:14" x14ac:dyDescent="0.2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</row>
    <row r="71" spans="1:14" x14ac:dyDescent="0.2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</row>
    <row r="72" spans="1:14" x14ac:dyDescent="0.2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</row>
    <row r="73" spans="1:14" x14ac:dyDescent="0.2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</row>
    <row r="74" spans="1:14" x14ac:dyDescent="0.2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</row>
    <row r="75" spans="1:14" x14ac:dyDescent="0.2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</row>
    <row r="76" spans="1:14" x14ac:dyDescent="0.2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</row>
    <row r="77" spans="1:14" x14ac:dyDescent="0.2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</row>
    <row r="78" spans="1:14" x14ac:dyDescent="0.2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</row>
    <row r="79" spans="1:14" x14ac:dyDescent="0.2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</row>
    <row r="80" spans="1:14" x14ac:dyDescent="0.2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</row>
    <row r="81" spans="1:14" x14ac:dyDescent="0.2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</row>
    <row r="82" spans="1:14" x14ac:dyDescent="0.2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</row>
    <row r="83" spans="1:14" x14ac:dyDescent="0.2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</row>
    <row r="84" spans="1:14" x14ac:dyDescent="0.2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</row>
    <row r="85" spans="1:14" x14ac:dyDescent="0.2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</row>
    <row r="86" spans="1:14" x14ac:dyDescent="0.2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</row>
    <row r="87" spans="1:14" x14ac:dyDescent="0.2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</row>
    <row r="88" spans="1:14" x14ac:dyDescent="0.2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</row>
    <row r="89" spans="1:14" x14ac:dyDescent="0.2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</row>
    <row r="90" spans="1:14" x14ac:dyDescent="0.2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</row>
    <row r="91" spans="1:14" x14ac:dyDescent="0.2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</row>
    <row r="92" spans="1:14" x14ac:dyDescent="0.2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</row>
    <row r="93" spans="1:14" x14ac:dyDescent="0.2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</row>
    <row r="94" spans="1:14" x14ac:dyDescent="0.2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</row>
    <row r="95" spans="1:14" x14ac:dyDescent="0.2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</row>
    <row r="96" spans="1:14" ht="12.75" customHeight="1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</row>
    <row r="97" spans="1:14" ht="12.75" customHeight="1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</row>
    <row r="98" spans="1:14" ht="12.75" customHeight="1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</row>
    <row r="99" spans="1:14" ht="12.75" customHeight="1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</row>
    <row r="100" spans="1:14" ht="12.75" customHeight="1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</row>
    <row r="101" spans="1:14" ht="12.75" customHeight="1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</row>
    <row r="102" spans="1:14" ht="12.75" customHeight="1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</row>
    <row r="103" spans="1:14" ht="12.75" customHeight="1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</row>
    <row r="104" spans="1:14" ht="12.75" customHeight="1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</row>
    <row r="105" spans="1:14" ht="12.75" customHeight="1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</row>
    <row r="106" spans="1:14" ht="12.75" customHeight="1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</row>
    <row r="107" spans="1:14" ht="12.75" customHeight="1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</row>
    <row r="108" spans="1:14" ht="12.75" customHeight="1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</row>
    <row r="109" spans="1:14" ht="12.75" customHeight="1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</row>
    <row r="110" spans="1:14" ht="12.75" customHeight="1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</row>
    <row r="111" spans="1:14" ht="12.75" customHeight="1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</row>
    <row r="112" spans="1:14" ht="12.75" customHeight="1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</row>
    <row r="113" spans="1:14" ht="12.75" customHeight="1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</row>
    <row r="114" spans="1:14" ht="12.75" customHeight="1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</row>
    <row r="115" spans="1:14" ht="12.75" customHeight="1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</row>
    <row r="116" spans="1:14" ht="12.75" customHeight="1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</row>
    <row r="117" spans="1:14" ht="12.75" customHeight="1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</row>
    <row r="118" spans="1:14" ht="12.75" customHeight="1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</row>
    <row r="119" spans="1:14" ht="12.75" customHeight="1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</row>
    <row r="120" spans="1:14" ht="12.75" customHeight="1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</row>
    <row r="121" spans="1:14" ht="12.75" customHeight="1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</row>
    <row r="122" spans="1:14" ht="12.75" customHeight="1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</row>
    <row r="123" spans="1:14" ht="12.75" customHeight="1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</row>
    <row r="124" spans="1:14" ht="12.75" customHeight="1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</row>
    <row r="125" spans="1:14" ht="12.75" customHeight="1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</row>
    <row r="126" spans="1:14" ht="12.75" customHeight="1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</row>
    <row r="127" spans="1:14" ht="12.75" customHeight="1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</row>
    <row r="128" spans="1:14" ht="12.75" customHeight="1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</row>
    <row r="129" spans="1:14" ht="12.75" customHeight="1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</row>
    <row r="130" spans="1:14" ht="12.75" customHeight="1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</row>
    <row r="131" spans="1:14" ht="12.75" customHeight="1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</row>
    <row r="132" spans="1:14" ht="12.75" customHeight="1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</row>
    <row r="133" spans="1:14" ht="12.75" customHeight="1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</row>
    <row r="134" spans="1:14" ht="12.75" customHeight="1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</row>
    <row r="135" spans="1:14" ht="12.75" customHeight="1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</row>
    <row r="136" spans="1:14" ht="12.75" customHeight="1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</row>
    <row r="137" spans="1:14" ht="12.75" customHeight="1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</row>
    <row r="138" spans="1:14" ht="12.75" customHeight="1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</row>
    <row r="139" spans="1:14" ht="12.75" customHeight="1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</row>
    <row r="140" spans="1:14" ht="12.75" customHeight="1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</row>
    <row r="141" spans="1:14" ht="12.75" customHeight="1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</row>
    <row r="142" spans="1:14" ht="12.75" customHeight="1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</row>
    <row r="143" spans="1:14" ht="12.75" customHeight="1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</row>
    <row r="144" spans="1:14" ht="12.75" customHeight="1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</row>
    <row r="145" spans="1:14" ht="12.75" customHeight="1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</row>
    <row r="146" spans="1:14" ht="12.75" customHeight="1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</row>
    <row r="147" spans="1:14" ht="12.75" customHeight="1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</row>
  </sheetData>
  <protectedRanges>
    <protectedRange password="ED17" sqref="E12:N24 B12:D15 B22:D24 C16:D21" name="Plage1"/>
    <protectedRange sqref="B28:N28" name="Plage2"/>
  </protectedRanges>
  <mergeCells count="10">
    <mergeCell ref="M10:N10"/>
    <mergeCell ref="B7:D7"/>
    <mergeCell ref="E7:H7"/>
    <mergeCell ref="I7:J7"/>
    <mergeCell ref="K7:L7"/>
    <mergeCell ref="M7:N7"/>
    <mergeCell ref="B10:D10"/>
    <mergeCell ref="E10:H10"/>
    <mergeCell ref="I10:J10"/>
    <mergeCell ref="K10:L10"/>
  </mergeCells>
  <phoneticPr fontId="0" type="noConversion"/>
  <printOptions horizontalCentered="1" verticalCentered="1"/>
  <pageMargins left="0.27559055118110237" right="0.19685039370078741" top="0.31496062992125984" bottom="0.43307086614173229" header="0.19685039370078741" footer="0.31496062992125984"/>
  <pageSetup scale="63" orientation="landscape" r:id="rId1"/>
  <headerFooter alignWithMargins="0">
    <oddFooter>&amp;L&amp;"Times New Roman,Gras"BP / 2009-11-06&amp;C&amp;"Times New Roman,Gras"&amp;A&amp;R&amp;"Times New Roman,Gras"Page 3 de 4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 de projet" ma:contentTypeID="0x010100F6681E3BDF397F418586AC591ADC81BB00DE3BE49A4410C7409A9530910CE07C92" ma:contentTypeVersion="0" ma:contentTypeDescription="" ma:contentTypeScope="" ma:versionID="f8584d552ce38837f0e26d4112df4efd">
  <xsd:schema xmlns:xsd="http://www.w3.org/2001/XMLSchema" xmlns:xs="http://www.w3.org/2001/XMLSchema" xmlns:p="http://schemas.microsoft.com/office/2006/metadata/properties" xmlns:ns2="a091097b-8ae3-4832-a2b2-51f9a78aeacd" xmlns:ns3="a84ed267-86d5-4fa1-a3cb-2fed497fe84f" targetNamespace="http://schemas.microsoft.com/office/2006/metadata/properties" ma:root="true" ma:fieldsID="b7e9dbe386427f7c04dd1b10a57eb55d" ns2:_="" ns3:_="">
    <xsd:import namespace="a091097b-8ae3-4832-a2b2-51f9a78aeacd"/>
    <xsd:import namespace="a84ed267-86d5-4fa1-a3cb-2fed497fe84f"/>
    <xsd:element name="properties">
      <xsd:complexType>
        <xsd:sequence>
          <xsd:element name="documentManagement">
            <xsd:complexType>
              <xsd:all>
                <xsd:element ref="ns2:Projet"/>
                <xsd:element ref="ns2:Provenance" minOccurs="0"/>
                <xsd:element ref="ns2:Déposant"/>
                <xsd:element ref="ns2:Catégorie_x0020_de_x0020_document" minOccurs="0"/>
                <xsd:element ref="ns2:Sous-catégorie" minOccurs="0"/>
                <xsd:element ref="ns2:Phase"/>
                <xsd:element ref="ns2:Précision_x0020_de_x0020_document" minOccurs="0"/>
                <xsd:element ref="ns2:Sujet" minOccurs="0"/>
                <xsd:element ref="ns2:Cote_x0020_de_x0020_déposant" minOccurs="0"/>
                <xsd:element ref="ns2:Accés_x0020_restreint" minOccurs="0"/>
                <xsd:element ref="ns2:Cote_x0020_de_x0020_piéce" minOccurs="0"/>
                <xsd:element ref="ns2:Inscrit_x0020_au_x0020_plumitif" minOccurs="0"/>
                <xsd:element ref="ns2:Numéro_x0020_plumitif" minOccurs="0"/>
                <xsd:element ref="ns2:Diffusable_x0020_sur_x0020_le_x0020_Web" minOccurs="0"/>
                <xsd:element ref="ns2:Ne_x0020_pas_x0020_envoyer_x0020_d_x0027_alerte" minOccurs="0"/>
                <xsd:element ref="ns2:Confidentiel"/>
                <xsd:element ref="ns2:Date_x0020_de_x0020_confidentialité_x0020_relevée" minOccurs="0"/>
                <xsd:element ref="ns2:Copie_x0020_papier_x0020_reçue" minOccurs="0"/>
                <xsd:element ref="ns2:Date_x0020_de_x0020_réception_x0020_copie_x0020_papier" minOccurs="0"/>
                <xsd:element ref="ns3:_dlc_DocId" minOccurs="0"/>
                <xsd:element ref="ns3:_dlc_DocIdUrl" minOccurs="0"/>
                <xsd:element ref="ns3:_dlc_DocIdPersistId" minOccurs="0"/>
                <xsd:element ref="ns2:Hidden_UploadedBy" minOccurs="0"/>
                <xsd:element ref="ns2:Hidden_UploadedAt" minOccurs="0"/>
                <xsd:element ref="ns2:Hidden_ApprovedBy" minOccurs="0"/>
                <xsd:element ref="ns2:Hidden_ApprovedAt" minOccurs="0"/>
                <xsd:element ref="ns2:Statu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1097b-8ae3-4832-a2b2-51f9a78aeacd" elementFormDefault="qualified">
    <xsd:import namespace="http://schemas.microsoft.com/office/2006/documentManagement/types"/>
    <xsd:import namespace="http://schemas.microsoft.com/office/infopath/2007/PartnerControls"/>
    <xsd:element name="Projet" ma:index="1" ma:displayName="Projet" ma:list="{CE87CB4F-F3B1-42AD-9CE0-0125D6B4080B}" ma:internalName="Projet" ma:readOnly="false" ma:showField="Num_x00e9_ro_x0020_du_x0020_proj" ma:web="{76ddd5ea-d475-414e-8091-4675c7a4bd1a}">
      <xsd:simpleType>
        <xsd:restriction base="dms:Lookup"/>
      </xsd:simpleType>
    </xsd:element>
    <xsd:element name="Provenance" ma:index="2" nillable="true" ma:displayName="Provenance" ma:list="{3A1A4597-1672-4F84-9DE7-FBA0AEBF9CE3}" ma:internalName="Provenance" ma:showField="Title" ma:web="{76ddd5ea-d475-414e-8091-4675c7a4bd1a}">
      <xsd:simpleType>
        <xsd:restriction base="dms:Lookup"/>
      </xsd:simpleType>
    </xsd:element>
    <xsd:element name="Déposant" ma:index="3" ma:displayName="Déposant" ma:list="{A2D4550E-DC70-4FE1-8010-4C446E5D8D2C}" ma:internalName="D_x00e9_posant" ma:showField="Title" ma:web="{76ddd5ea-d475-414e-8091-4675c7a4bd1a}">
      <xsd:simpleType>
        <xsd:restriction base="dms:Lookup"/>
      </xsd:simpleType>
    </xsd:element>
    <xsd:element name="Catégorie_x0020_de_x0020_document" ma:index="4" nillable="true" ma:displayName="Catégorie de document" ma:list="{F7545102-6201-4483-9929-E858F36BE31E}" ma:internalName="Cat_x00e9_gorie_x0020_de_x0020_document" ma:showField="Title" ma:web="{76ddd5ea-d475-414e-8091-4675c7a4bd1a}">
      <xsd:simpleType>
        <xsd:restriction base="dms:Lookup"/>
      </xsd:simpleType>
    </xsd:element>
    <xsd:element name="Sous-catégorie" ma:index="5" nillable="true" ma:displayName="Sous-catégorie" ma:list="{8F61632E-9A95-48F5-95F9-D05D88255F44}" ma:internalName="Sous_x002d_cat_x00e9_gorie" ma:showField="Title" ma:web="{76ddd5ea-d475-414e-8091-4675c7a4bd1a}">
      <xsd:simpleType>
        <xsd:restriction base="dms:Lookup"/>
      </xsd:simpleType>
    </xsd:element>
    <xsd:element name="Phase" ma:index="6" ma:displayName="Phase" ma:list="{1721197D-7382-4457-968B-EC653058772A}" ma:internalName="Phase" ma:showField="Title" ma:web="{76ddd5ea-d475-414e-8091-4675c7a4bd1a}">
      <xsd:simpleType>
        <xsd:restriction base="dms:Lookup"/>
      </xsd:simpleType>
    </xsd:element>
    <xsd:element name="Précision_x0020_de_x0020_document" ma:index="7" nillable="true" ma:displayName="Précisions de document" ma:hidden="true" ma:list="{CD8F73AF-CF7D-4F56-B7C5-E37D10A86459}" ma:internalName="Pr_x00e9_cision_x0020_de_x0020_document" ma:readOnly="false" ma:showField="Title" ma:web="{76ddd5ea-d475-414e-8091-4675c7a4bd1a}">
      <xsd:simpleType>
        <xsd:restriction base="dms:Lookup"/>
      </xsd:simpleType>
    </xsd:element>
    <xsd:element name="Sujet" ma:index="8" nillable="true" ma:displayName="Sujet" ma:internalName="Sujet">
      <xsd:simpleType>
        <xsd:restriction base="dms:Note">
          <xsd:maxLength value="255"/>
        </xsd:restriction>
      </xsd:simpleType>
    </xsd:element>
    <xsd:element name="Cote_x0020_de_x0020_déposant" ma:index="9" nillable="true" ma:displayName="Cote déposant" ma:internalName="Cote_x0020_de_x0020_d_x00e9_posant">
      <xsd:simpleType>
        <xsd:restriction base="dms:Text">
          <xsd:maxLength value="255"/>
        </xsd:restriction>
      </xsd:simpleType>
    </xsd:element>
    <xsd:element name="Accés_x0020_restreint" ma:index="10" nillable="true" ma:displayName="Accès restreint" ma:default="0" ma:internalName="Acc_x00e9_s_x0020_restreint">
      <xsd:simpleType>
        <xsd:restriction base="dms:Boolean"/>
      </xsd:simpleType>
    </xsd:element>
    <xsd:element name="Cote_x0020_de_x0020_piéce" ma:index="11" nillable="true" ma:displayName="Cote de pièce" ma:internalName="Cote_x0020_de_x0020_pi_x00e9_ce">
      <xsd:simpleType>
        <xsd:restriction base="dms:Text">
          <xsd:maxLength value="255"/>
        </xsd:restriction>
      </xsd:simpleType>
    </xsd:element>
    <xsd:element name="Inscrit_x0020_au_x0020_plumitif" ma:index="12" nillable="true" ma:displayName="Inscrit au plumitif" ma:default="1" ma:internalName="Inscrit_x0020_au_x0020_plumitif">
      <xsd:simpleType>
        <xsd:restriction base="dms:Boolean"/>
      </xsd:simpleType>
    </xsd:element>
    <xsd:element name="Numéro_x0020_plumitif" ma:index="13" nillable="true" ma:displayName="Numéro plumitif" ma:decimals="0" ma:internalName="Num_x00e9_ro_x0020_plumitif">
      <xsd:simpleType>
        <xsd:restriction base="dms:Number">
          <xsd:maxInclusive value="9999"/>
          <xsd:minInclusive value="1"/>
        </xsd:restriction>
      </xsd:simpleType>
    </xsd:element>
    <xsd:element name="Diffusable_x0020_sur_x0020_le_x0020_Web" ma:index="14" nillable="true" ma:displayName="Diffusable sur le Web" ma:default="1" ma:internalName="Diffusable_x0020_sur_x0020_le_x0020_Web">
      <xsd:simpleType>
        <xsd:restriction base="dms:Boolean"/>
      </xsd:simpleType>
    </xsd:element>
    <xsd:element name="Ne_x0020_pas_x0020_envoyer_x0020_d_x0027_alerte" ma:index="15" nillable="true" ma:displayName="Ne pas envoyer d'alerte" ma:default="1" ma:internalName="Ne_x0020_pas_x0020_envoyer_x0020_d_x0027_alerte">
      <xsd:simpleType>
        <xsd:restriction base="dms:Boolean"/>
      </xsd:simpleType>
    </xsd:element>
    <xsd:element name="Confidentiel" ma:index="16" ma:displayName="Confidentiel" ma:list="{79B26B89-E55A-4B03-BEFA-7EE3A90275CF}" ma:internalName="Confidentiel" ma:showField="Title" ma:web="{76ddd5ea-d475-414e-8091-4675c7a4bd1a}">
      <xsd:simpleType>
        <xsd:restriction base="dms:Lookup"/>
      </xsd:simpleType>
    </xsd:element>
    <xsd:element name="Date_x0020_de_x0020_confidentialité_x0020_relevée" ma:index="17" nillable="true" ma:displayName="Date de confidentialité relevée" ma:format="DateOnly" ma:internalName="Date_x0020_de_x0020_confidentialit_x00e9__x0020_relev_x00e9_e">
      <xsd:simpleType>
        <xsd:restriction base="dms:DateTime"/>
      </xsd:simpleType>
    </xsd:element>
    <xsd:element name="Copie_x0020_papier_x0020_reçue" ma:index="18" nillable="true" ma:displayName="Copie papier reçue" ma:default="0" ma:internalName="Copie_x0020_papier_x0020_re_x00e7_ue">
      <xsd:simpleType>
        <xsd:restriction base="dms:Boolean"/>
      </xsd:simpleType>
    </xsd:element>
    <xsd:element name="Date_x0020_de_x0020_réception_x0020_copie_x0020_papier" ma:index="19" nillable="true" ma:displayName="Date de réception copie papier" ma:format="DateOnly" ma:internalName="Date_x0020_de_x0020_r_x00e9_ception_x0020_copie_x0020_papier">
      <xsd:simpleType>
        <xsd:restriction base="dms:DateTime"/>
      </xsd:simpleType>
    </xsd:element>
    <xsd:element name="Hidden_UploadedBy" ma:index="33" nillable="true" ma:displayName="Hidden_UploadedBy" ma:hidden="true" ma:internalName="Hidden_UploadedBy" ma:readOnly="false">
      <xsd:simpleType>
        <xsd:restriction base="dms:Text">
          <xsd:maxLength value="100"/>
        </xsd:restriction>
      </xsd:simpleType>
    </xsd:element>
    <xsd:element name="Hidden_UploadedAt" ma:index="34" nillable="true" ma:displayName="Hidden_UploadedAt" ma:default="[today]" ma:format="DateTime" ma:hidden="true" ma:internalName="Hidden_UploadedAt" ma:readOnly="false">
      <xsd:simpleType>
        <xsd:restriction base="dms:DateTime"/>
      </xsd:simpleType>
    </xsd:element>
    <xsd:element name="Hidden_ApprovedBy" ma:index="35" nillable="true" ma:displayName="Hidden_ApprovedBy" ma:hidden="true" ma:internalName="Hidden_ApprovedBy" ma:readOnly="false">
      <xsd:simpleType>
        <xsd:restriction base="dms:Text">
          <xsd:maxLength value="100"/>
        </xsd:restriction>
      </xsd:simpleType>
    </xsd:element>
    <xsd:element name="Hidden_ApprovedAt" ma:index="36" nillable="true" ma:displayName="Hidden_ApprovedAt" ma:default="[today]" ma:format="DateTime" ma:hidden="true" ma:internalName="Hidden_ApprovedAt" ma:readOnly="false">
      <xsd:simpleType>
        <xsd:restriction base="dms:DateTime"/>
      </xsd:simpleType>
    </xsd:element>
    <xsd:element name="Statut" ma:index="37" nillable="true" ma:displayName="Statut" ma:hidden="true" ma:internalName="Statut" ma:readOnly="false">
      <xsd:simpleType>
        <xsd:restriction base="dms:Text">
          <xsd:maxLength value="1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4ed267-86d5-4fa1-a3cb-2fed497fe84f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Valeur d’ID de document" ma:description="Valeur de l’ID de document affecté à cet élément." ma:internalName="_dlc_DocId" ma:readOnly="true">
      <xsd:simpleType>
        <xsd:restriction base="dms:Text"/>
      </xsd:simpleType>
    </xsd:element>
    <xsd:element name="_dlc_DocIdUrl" ma:index="23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hase xmlns="a091097b-8ae3-4832-a2b2-51f9a78aeacd">2</Phase>
    <Sujet xmlns="a091097b-8ae3-4832-a2b2-51f9a78aeacd">Budget de participation de l'UMQ</Sujet>
    <Confidentiel xmlns="a091097b-8ae3-4832-a2b2-51f9a78aeacd">3</Confidentiel>
    <Projet xmlns="a091097b-8ae3-4832-a2b2-51f9a78aeacd">595</Projet>
    <Provenance xmlns="a091097b-8ae3-4832-a2b2-51f9a78aeacd">2</Provenance>
    <Hidden_UploadedAt xmlns="a091097b-8ae3-4832-a2b2-51f9a78aeacd">2023-01-26T18:02:02+00:00</Hidden_UploadedAt>
    <Accés_x0020_restreint xmlns="a091097b-8ae3-4832-a2b2-51f9a78aeacd">false</Accés_x0020_restreint>
    <Précision_x0020_de_x0020_document xmlns="a091097b-8ae3-4832-a2b2-51f9a78aeacd" xsi:nil="true"/>
    <Déposant xmlns="a091097b-8ae3-4832-a2b2-51f9a78aeacd">158</Déposant>
    <Sous-catégorie xmlns="a091097b-8ae3-4832-a2b2-51f9a78aeacd" xsi:nil="true"/>
    <Copie_x0020_papier_x0020_reçue xmlns="a091097b-8ae3-4832-a2b2-51f9a78aeacd">false</Copie_x0020_papier_x0020_reçue>
    <Cote_x0020_de_x0020_déposant xmlns="a091097b-8ae3-4832-a2b2-51f9a78aeacd" xsi:nil="true"/>
    <Inscrit_x0020_au_x0020_plumitif xmlns="a091097b-8ae3-4832-a2b2-51f9a78aeacd">true</Inscrit_x0020_au_x0020_plumitif>
    <Numéro_x0020_plumitif xmlns="a091097b-8ae3-4832-a2b2-51f9a78aeacd">196</Numéro_x0020_plumitif>
    <Hidden_UploadedBy xmlns="a091097b-8ae3-4832-a2b2-51f9a78aeacd" xsi:nil="true"/>
    <Hidden_ApprovedBy xmlns="a091097b-8ae3-4832-a2b2-51f9a78aeacd" xsi:nil="true"/>
    <Statut xmlns="a091097b-8ae3-4832-a2b2-51f9a78aeacd" xsi:nil="true"/>
    <Catégorie_x0020_de_x0020_document xmlns="a091097b-8ae3-4832-a2b2-51f9a78aeacd">17</Catégorie_x0020_de_x0020_document>
    <Date_x0020_de_x0020_confidentialité_x0020_relevée xmlns="a091097b-8ae3-4832-a2b2-51f9a78aeacd" xsi:nil="true"/>
    <Hidden_ApprovedAt xmlns="a091097b-8ae3-4832-a2b2-51f9a78aeacd">2023-01-26T18:02:02+00:00</Hidden_ApprovedAt>
    <Cote_x0020_de_x0020_piéce xmlns="a091097b-8ae3-4832-a2b2-51f9a78aeacd">C-UMQ-0015</Cote_x0020_de_x0020_piéce>
    <Diffusable_x0020_sur_x0020_le_x0020_Web xmlns="a091097b-8ae3-4832-a2b2-51f9a78aeacd">true</Diffusable_x0020_sur_x0020_le_x0020_Web>
    <Date_x0020_de_x0020_réception_x0020_copie_x0020_papier xmlns="a091097b-8ae3-4832-a2b2-51f9a78aeacd" xsi:nil="true"/>
    <Ne_x0020_pas_x0020_envoyer_x0020_d_x0027_alerte xmlns="a091097b-8ae3-4832-a2b2-51f9a78aeacd">false</Ne_x0020_pas_x0020_envoyer_x0020_d_x0027_alerte>
    <_dlc_DocId xmlns="a84ed267-86d5-4fa1-a3cb-2fed497fe84f">W2HFWTQUJJY6-1533216479-412</_dlc_DocId>
    <_dlc_DocIdUrl xmlns="a84ed267-86d5-4fa1-a3cb-2fed497fe84f">
      <Url>http://s10mtlweb:8081/595/_layouts/15/DocIdRedir.aspx?ID=W2HFWTQUJJY6-1533216479-412</Url>
      <Description>W2HFWTQUJJY6-1533216479-412</Description>
    </_dlc_DocIdUrl>
  </documentManagement>
</p:properties>
</file>

<file path=customXml/itemProps1.xml><?xml version="1.0" encoding="utf-8"?>
<ds:datastoreItem xmlns:ds="http://schemas.openxmlformats.org/officeDocument/2006/customXml" ds:itemID="{DA717670-1A3B-49F0-BCF7-94A5D3269CF1}"/>
</file>

<file path=customXml/itemProps2.xml><?xml version="1.0" encoding="utf-8"?>
<ds:datastoreItem xmlns:ds="http://schemas.openxmlformats.org/officeDocument/2006/customXml" ds:itemID="{3BB903CC-1850-4EA0-AA8F-371D6455C78C}"/>
</file>

<file path=customXml/itemProps3.xml><?xml version="1.0" encoding="utf-8"?>
<ds:datastoreItem xmlns:ds="http://schemas.openxmlformats.org/officeDocument/2006/customXml" ds:itemID="{A1BCF1BE-C8D1-4F97-8090-5A81E846AD33}"/>
</file>

<file path=customXml/itemProps4.xml><?xml version="1.0" encoding="utf-8"?>
<ds:datastoreItem xmlns:ds="http://schemas.openxmlformats.org/officeDocument/2006/customXml" ds:itemID="{2DA2A7DC-F302-4C50-BEF5-46617838D5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Sommaire</vt:lpstr>
      <vt:lpstr>Identification</vt:lpstr>
      <vt:lpstr>Justification</vt:lpstr>
      <vt:lpstr>Répartition</vt:lpstr>
      <vt:lpstr>Sommaire!Impression_des_titres</vt:lpstr>
      <vt:lpstr>Justification!Zone_d_impression</vt:lpstr>
      <vt:lpstr>Répartition!Zone_d_impression</vt:lpstr>
      <vt:lpstr>Sommaire!Zone_d_impression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Budget de participation de l'UMQ</dc:subject>
  <dc:creator>Régie de l'énergie</dc:creator>
  <cp:lastModifiedBy>Violette Péloquin</cp:lastModifiedBy>
  <cp:lastPrinted>2019-04-11T17:39:38Z</cp:lastPrinted>
  <dcterms:created xsi:type="dcterms:W3CDTF">2009-06-30T18:48:08Z</dcterms:created>
  <dcterms:modified xsi:type="dcterms:W3CDTF">2019-04-11T19:58:56Z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0x010100F6681E3BDF397F418586AC591ADC81BB00DE3BE49A4410C7409A9530910CE07C92</vt:lpwstr>
  </property>
  <property fmtid="{D5CDD505-2E9C-101B-9397-08002B2CF9AE}" pid="5" name="Order">
    <vt:r8>4329400</vt:r8>
  </property>
  <property fmtid="{D5CDD505-2E9C-101B-9397-08002B2CF9AE}" pid="6" name="_dlc_DocIdItemGuid">
    <vt:lpwstr>458601d3-f3bf-4a6d-8d33-e2f17cb70d47</vt:lpwstr>
  </property>
</Properties>
</file>