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<sst xmlns="http://schemas.openxmlformats.org/spreadsheetml/2006/main" count="112" uniqueCount="83">
  <si>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</si>
  <si>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</si>
  <si>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</si>
  <si>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</si>
  <si>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</si>
  <si>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</si>
  <si>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</si>
  <si>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</si>
  <si>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</si>
  <si>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</si>
  <si>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</si>
  <si>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</si>
  <si>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</si>
  <si>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</si>
  <si>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</si>
  <si>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</si>
  <si>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</si>
  <si>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</si>
  <si>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</si>
  <si>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</si>
  <si>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</si>
  <si>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</si>
  <si>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</si>
  <si>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</si>
  <si>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</si>
  <si>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</si>
  <si>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</si>
  <si>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</si>
  <si>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</si>
  <si>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</si>
  <si>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</si>
  <si>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</si>
  <si>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</si>
  <si>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</si>
  <si>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</si>
  <si>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</si>
  <si>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</si>
  <si>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</si>
  <si>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</si>
  <si>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</si>
  <si>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</si>
  <si>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</si>
  <si>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</si>
  <si>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</si>
  <si>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</si>
  <si>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</si>
  <si>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</si>
  <si>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</si>
  <si>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</si>
  <si>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</si>
  <si>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</si>
  <si>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</si>
  <si>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</si>
  <si>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</si>
  <si>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</si>
  <si>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</si>
  <si>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</si>
  <si>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</si>
  <si>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</si>
  <si>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</si>
  <si>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</si>
  <si>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</si>
  <si>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</si>
  <si>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</si>
  <si>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</si>
  <si>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</si>
  <si>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</si>
  <si>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</si>
  <si>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</si>
  <si>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</si>
  <si>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R-4110-2019</t>
  </si>
  <si>
    <t>Conseil québécois des entreprises en efficacité énergétique (CQ3E)</t>
  </si>
  <si>
    <t>Non</t>
  </si>
  <si>
    <t>N/A</t>
  </si>
  <si>
    <t>Pierre-Olivier Charlebois</t>
  </si>
  <si>
    <t>15 ans et plus</t>
  </si>
  <si>
    <t>Externe</t>
  </si>
  <si>
    <t>800, rue du Square-Victoria, bureau 3700, Montréal (Québec) H4Z 1E9</t>
  </si>
  <si>
    <t>Geneviève Gauthier</t>
  </si>
  <si>
    <t>2-1250, boulevard Saint-Joseph Est, Montréal (Québec) H2J1L8</t>
  </si>
  <si>
    <t>Eddy Cloutier</t>
  </si>
  <si>
    <t>Interne</t>
  </si>
  <si>
    <t>20 ans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</si>
</sst>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41" fontId="70" fillId="0" borderId="51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7" applyNumberFormat="1" applyFont="1" applyBorder="1" applyAlignment="1" applyProtection="1">
      <alignment horizontal="center" vertical="center" wrapText="1"/>
      <protection locked="0"/>
    </xf>
    <xf numFmtId="0" fontId="69" fillId="0" borderId="44" xfId="47" applyNumberFormat="1" applyFont="1" applyBorder="1" applyAlignment="1" applyProtection="1">
      <alignment horizontal="center" vertical="center" wrapText="1"/>
      <protection locked="0"/>
    </xf>
    <xf numFmtId="0" fontId="69" fillId="0" borderId="45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60" xfId="0" applyNumberFormat="1" applyFont="1" applyFill="1" applyBorder="1" applyAlignment="1" applyProtection="1">
      <alignment horizontal="left" vertical="center" indent="1"/>
      <protection/>
    </xf>
    <xf numFmtId="41" fontId="75" fillId="0" borderId="56" xfId="0" applyNumberFormat="1" applyFont="1" applyFill="1" applyBorder="1" applyAlignment="1" applyProtection="1">
      <alignment horizontal="left" vertical="center" indent="1"/>
      <protection/>
    </xf>
    <xf numFmtId="41" fontId="75" fillId="0" borderId="61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7" applyNumberFormat="1" applyFont="1" applyFill="1" applyBorder="1" applyAlignment="1" applyProtection="1">
      <alignment vertical="center" wrapText="1"/>
      <protection/>
    </xf>
    <xf numFmtId="169" fontId="4" fillId="37" borderId="63" xfId="47" applyNumberFormat="1" applyFont="1" applyFill="1" applyBorder="1" applyAlignment="1" applyProtection="1">
      <alignment vertical="center" wrapText="1"/>
      <protection/>
    </xf>
    <xf numFmtId="169" fontId="4" fillId="37" borderId="64" xfId="4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41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41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7" applyNumberFormat="1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R-4110-2019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Conseil québécois des entreprises en efficacité énergétique (CQ3E)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112</v>
      </c>
      <c r="C9" s="141">
        <f>Répartition!B30+Répartition!C30+Répartition!D30</f>
        <v>28560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190</v>
      </c>
      <c r="C11" s="141">
        <f>Répartition!E30+Répartition!F30+Répartition!G30+Répartition!H30</f>
        <v>31675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302</v>
      </c>
      <c r="C17" s="36">
        <f>C9+C11+C13+C15</f>
        <v>60235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1807.05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1807.05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62042.05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9">
      <selection activeCell="C16" sqref="C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71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72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73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74</v>
      </c>
      <c r="B11" s="68" t="s">
        <v>75</v>
      </c>
      <c r="C11" s="68" t="s">
        <v>76</v>
      </c>
      <c r="D11" s="94">
        <v>255</v>
      </c>
      <c r="E11" s="73" t="s">
        <v>77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78</v>
      </c>
      <c r="B15" s="67" t="s">
        <v>82</v>
      </c>
      <c r="C15" s="67" t="s">
        <v>76</v>
      </c>
      <c r="D15" s="97">
        <v>200</v>
      </c>
      <c r="E15" s="73" t="s">
        <v>79</v>
      </c>
      <c r="F15" s="91"/>
    </row>
    <row r="16" spans="1:6" ht="30" customHeight="1">
      <c r="A16" s="45" t="s">
        <v>80</v>
      </c>
      <c r="B16" s="69" t="s">
        <v>75</v>
      </c>
      <c r="C16" s="69" t="s">
        <v>81</v>
      </c>
      <c r="D16" s="95">
        <v>85</v>
      </c>
      <c r="E16" s="74" t="s">
        <v>79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4">
      <selection activeCell="F17" sqref="F17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R-4110-2019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Conseil québécois des entreprises en efficacité énergétique (CQ3E)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Pierre-Olivier Charlebois</v>
      </c>
      <c r="C8" s="50">
        <f>Identification!A12</f>
        <v>0</v>
      </c>
      <c r="D8" s="50">
        <f>Identification!A13</f>
        <v>0</v>
      </c>
      <c r="E8" s="50" t="str">
        <f>Identification!A15</f>
        <v>Geneviève Gauthier</v>
      </c>
      <c r="F8" s="38" t="str">
        <f>Identification!A16</f>
        <v>Eddy Cloutier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255</v>
      </c>
      <c r="C9" s="117">
        <f>Identification!D12</f>
        <v>0</v>
      </c>
      <c r="D9" s="118">
        <f>Identification!D13</f>
        <v>0</v>
      </c>
      <c r="E9" s="116">
        <f>Identification!D15</f>
        <v>200</v>
      </c>
      <c r="F9" s="117">
        <f>Identification!D16</f>
        <v>85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10</v>
      </c>
      <c r="C12" s="126"/>
      <c r="D12" s="127"/>
      <c r="E12" s="128">
        <v>20</v>
      </c>
      <c r="F12" s="129">
        <v>5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6</v>
      </c>
      <c r="C13" s="131"/>
      <c r="D13" s="132"/>
      <c r="E13" s="130">
        <v>7</v>
      </c>
      <c r="F13" s="131">
        <v>1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3</v>
      </c>
      <c r="C14" s="131"/>
      <c r="D14" s="132"/>
      <c r="E14" s="130">
        <v>10</v>
      </c>
      <c r="F14" s="131">
        <v>3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3</v>
      </c>
      <c r="C15" s="131"/>
      <c r="D15" s="132"/>
      <c r="E15" s="130">
        <v>3</v>
      </c>
      <c r="F15" s="131">
        <v>1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10</v>
      </c>
      <c r="C16" s="131"/>
      <c r="D16" s="132"/>
      <c r="E16" s="130">
        <v>30</v>
      </c>
      <c r="F16" s="131">
        <v>6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3</v>
      </c>
      <c r="C17" s="131"/>
      <c r="D17" s="132"/>
      <c r="E17" s="130">
        <v>5</v>
      </c>
      <c r="F17" s="131">
        <v>1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2</v>
      </c>
      <c r="C18" s="131"/>
      <c r="D18" s="132"/>
      <c r="E18" s="130">
        <v>5</v>
      </c>
      <c r="F18" s="131">
        <v>1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20</v>
      </c>
      <c r="C19" s="131"/>
      <c r="D19" s="132"/>
      <c r="E19" s="130">
        <v>8</v>
      </c>
      <c r="F19" s="131">
        <v>5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2</v>
      </c>
      <c r="F20" s="131">
        <v>2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35</v>
      </c>
      <c r="C21" s="131"/>
      <c r="D21" s="132"/>
      <c r="E21" s="131">
        <v>35</v>
      </c>
      <c r="F21" s="131">
        <v>20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10</v>
      </c>
      <c r="C22" s="131"/>
      <c r="D22" s="132"/>
      <c r="E22" s="130">
        <v>10</v>
      </c>
      <c r="F22" s="131">
        <v>10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112</v>
      </c>
      <c r="C25" s="122">
        <f t="shared" si="0"/>
        <v>0</v>
      </c>
      <c r="D25" s="122">
        <f>SUM(D12:D24)</f>
        <v>0</v>
      </c>
      <c r="E25" s="122">
        <f t="shared" si="0"/>
        <v>135</v>
      </c>
      <c r="F25" s="122">
        <f t="shared" si="0"/>
        <v>55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28560</v>
      </c>
      <c r="C26" s="123">
        <f t="shared" si="1"/>
        <v>0</v>
      </c>
      <c r="D26" s="123">
        <f t="shared" si="1"/>
        <v>0</v>
      </c>
      <c r="E26" s="123">
        <f t="shared" si="1"/>
        <v>27000</v>
      </c>
      <c r="F26" s="123">
        <f t="shared" si="1"/>
        <v>4675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28560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27000</v>
      </c>
      <c r="F30" s="124">
        <f t="shared" si="2"/>
        <v>4675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R-4110-2019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Conseil québécois des entreprises en efficacité énergétique (CQ3E)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ré-amendé du CQ3E</dc:subject>
  <dc:creator>Régie de l'énergie</dc:creator>
  <cp:keywords/>
  <dc:description/>
  <cp:lastModifiedBy>Laurianne Dupuis</cp:lastModifiedBy>
  <cp:lastPrinted>2010-02-25T20:19:41Z</cp:lastPrinted>
  <dcterms:created xsi:type="dcterms:W3CDTF">2009-06-30T18:48:08Z</dcterms:created>
  <dcterms:modified xsi:type="dcterms:W3CDTF">2020-03-30T13:26:18Z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287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5013800.00000000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47</vt:lpwstr>
  </property>
  <property fmtid="{D5CDD505-2E9C-101B-9397-08002B2CF9AE}" pid="19" name="Suj">
    <vt:lpwstr>Budget de participation ré-amendé du CQ3E</vt:lpwstr>
  </property>
  <property fmtid="{D5CDD505-2E9C-101B-9397-08002B2CF9AE}" pid="20" name="Numéroplumit">
    <vt:lpwstr>0119</vt:lpwstr>
  </property>
  <property fmtid="{D5CDD505-2E9C-101B-9397-08002B2CF9AE}" pid="21" name="Cotedepiè">
    <vt:lpwstr>C-CQ3E-0010</vt:lpwstr>
  </property>
  <property fmtid="{D5CDD505-2E9C-101B-9397-08002B2CF9AE}" pid="22" name="Anciennomdudocume">
    <vt:lpwstr>Budget de participation ré-amendé du CQ3E.XLS</vt:lpwstr>
  </property>
  <property fmtid="{D5CDD505-2E9C-101B-9397-08002B2CF9AE}" pid="23" name="_dlc_Doc">
    <vt:lpwstr>W2HFWTQUJJY6-48095035-513</vt:lpwstr>
  </property>
  <property fmtid="{D5CDD505-2E9C-101B-9397-08002B2CF9AE}" pid="24" name="_dlc_DocIdItemGu">
    <vt:lpwstr>6a0db033-79e8-453c-9f1d-d2c6c8b32738</vt:lpwstr>
  </property>
  <property fmtid="{D5CDD505-2E9C-101B-9397-08002B2CF9AE}" pid="25" name="_dlc_DocIdU">
    <vt:lpwstr>http://s10mtlweb:8081/1016/_layouts/15/DocIdRedir.aspx?ID=W2HFWTQUJJY6-48095035-513, W2HFWTQUJJY6-48095035-513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C-CQ3E-0010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119.000000000000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