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11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<sst xmlns="http://schemas.openxmlformats.org/spreadsheetml/2006/main" count="111" uniqueCount="82">
  <si>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</si>
  <si>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</si>
  <si>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</si>
  <si>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</si>
  <si>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</si>
  <si>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</si>
  <si>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</si>
  <si>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</si>
  <si>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</si>
  <si>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</si>
  <si>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</si>
  <si>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</si>
  <si>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</si>
  <si>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</si>
  <si>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</si>
  <si>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</si>
  <si>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</si>
  <si>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</si>
  <si>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</si>
  <si>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</si>
  <si>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</si>
  <si>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</si>
  <si>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</si>
  <si>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</si>
  <si>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</si>
  <si>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</si>
  <si>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</si>
  <si>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</si>
  <si>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</si>
  <si>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</si>
  <si>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</si>
  <si>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</si>
  <si>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</si>
  <si>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</si>
  <si>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</si>
  <si>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</si>
  <si>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</si>
  <si>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</si>
  <si>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</si>
  <si>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</si>
  <si>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</si>
  <si>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</si>
  <si>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</si>
  <si>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</si>
  <si>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</si>
  <si>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</si>
  <si>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</si>
  <si>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</si>
  <si>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</si>
  <si>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</si>
  <si>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</si>
  <si>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</si>
  <si>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</si>
  <si>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</si>
  <si>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</si>
  <si>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</si>
  <si>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</si>
  <si>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</si>
  <si>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</si>
  <si>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</si>
  <si>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</si>
  <si>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</si>
  <si>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</si>
  <si>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</si>
  <si>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</si>
  <si>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</si>
  <si>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</si>
  <si>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</si>
  <si>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</si>
  <si>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</si>
  <si>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Sebaa Nazim</t>
  </si>
  <si>
    <t xml:space="preserve">externe </t>
  </si>
  <si>
    <t>11 à 15 ans</t>
  </si>
  <si>
    <t>Nicolas Dubé</t>
  </si>
  <si>
    <t>Externe</t>
  </si>
  <si>
    <t>3700-1, Place Ville Marie, Montréal, Québec, H3B 3P4, Canada</t>
  </si>
  <si>
    <t>Paule Hamelin</t>
  </si>
  <si>
    <t>Plus de 15 ans</t>
  </si>
  <si>
    <t>3278, rue fendall, Montréal, Québec, H3T 1N4</t>
  </si>
  <si>
    <t>R-4157-2021</t>
  </si>
  <si>
    <t>Association des consommateurs industriels de gaz ("ACIG")</t>
  </si>
  <si>
    <t>Non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</si>
</sst>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2609850</xdr:colOff>
      <xdr:row>18</xdr:row>
      <xdr:rowOff>47625</xdr:rowOff>
    </xdr:from>
    <xdr:ext cx="17145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9850" y="45243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3" width="23.421875" style="104" customWidth="1"/>
    <col min="4" max="4" width="0.425781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R-4157-2021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Association des consommateurs industriels de gaz ("ACIG")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38</v>
      </c>
      <c r="C9" s="141">
        <f>Répartition!B30+Répartition!C30+Répartition!D30</f>
        <v>9650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54</v>
      </c>
      <c r="C11" s="141">
        <f>Répartition!E30+Répartition!F30+Répartition!G30+Répartition!H30</f>
        <v>10530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92</v>
      </c>
      <c r="C17" s="36">
        <f>C9+C11+C13+C15</f>
        <v>20180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605.4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605.4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20785.4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" hidden="1"/>
    <row r="94" ht="12" hidden="1"/>
    <row r="95" ht="12" hidden="1"/>
    <row r="96" ht="12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3">
      <selection activeCell="D7" sqref="D7"/>
    </sheetView>
  </sheetViews>
  <sheetFormatPr defaultColWidth="11.421875" defaultRowHeight="12.75"/>
  <cols>
    <col min="1" max="1" width="29.42187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79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80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81</v>
      </c>
      <c r="E6" s="86"/>
      <c r="F6" s="91"/>
    </row>
    <row r="7" spans="1:6" ht="19.5" customHeight="1">
      <c r="A7" s="185" t="s">
        <v>34</v>
      </c>
      <c r="B7" s="188"/>
      <c r="C7" s="189"/>
      <c r="D7" s="87">
        <v>1</v>
      </c>
      <c r="E7" s="88"/>
      <c r="F7" s="91"/>
    </row>
    <row r="8" spans="1:6" ht="21.75" customHeight="1">
      <c r="A8" s="190" t="s">
        <v>35</v>
      </c>
      <c r="B8" s="191"/>
      <c r="C8" s="192"/>
      <c r="D8" s="193"/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72</v>
      </c>
      <c r="C11" s="68" t="s">
        <v>74</v>
      </c>
      <c r="D11" s="94">
        <v>250</v>
      </c>
      <c r="E11" s="73" t="s">
        <v>75</v>
      </c>
      <c r="F11" s="91"/>
    </row>
    <row r="12" spans="1:6" ht="30" customHeight="1">
      <c r="A12" s="45" t="s">
        <v>76</v>
      </c>
      <c r="B12" s="69" t="s">
        <v>77</v>
      </c>
      <c r="C12" s="69" t="s">
        <v>74</v>
      </c>
      <c r="D12" s="95">
        <v>300</v>
      </c>
      <c r="E12" s="73" t="s">
        <v>75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70</v>
      </c>
      <c r="B15" s="67" t="s">
        <v>72</v>
      </c>
      <c r="C15" s="67" t="s">
        <v>71</v>
      </c>
      <c r="D15" s="97">
        <v>195</v>
      </c>
      <c r="E15" s="73" t="s">
        <v>78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">
      <c r="A26" s="195" t="s">
        <v>28</v>
      </c>
      <c r="B26" s="196"/>
      <c r="C26" s="196"/>
      <c r="D26" s="196"/>
      <c r="E26" s="196"/>
      <c r="F26" s="91"/>
      <c r="G26" s="91"/>
    </row>
    <row r="27" spans="1:7" ht="12">
      <c r="A27" s="195" t="s">
        <v>29</v>
      </c>
      <c r="B27" s="196"/>
      <c r="C27" s="196"/>
      <c r="D27" s="196"/>
      <c r="E27" s="196"/>
      <c r="F27" s="91"/>
      <c r="G27" s="91"/>
    </row>
    <row r="28" ht="12">
      <c r="F28" s="91"/>
    </row>
    <row r="29" ht="12">
      <c r="F29" s="91"/>
    </row>
    <row r="30" ht="12">
      <c r="F30" s="91"/>
    </row>
    <row r="31" ht="12">
      <c r="F31" s="91"/>
    </row>
    <row r="32" ht="12">
      <c r="F32" s="91"/>
    </row>
    <row r="33" ht="12">
      <c r="F33" s="91"/>
    </row>
    <row r="34" ht="12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4">
      <selection activeCell="B33" sqref="B33"/>
    </sheetView>
  </sheetViews>
  <sheetFormatPr defaultColWidth="11.421875" defaultRowHeight="12.75" customHeight="1"/>
  <cols>
    <col min="1" max="1" width="47.574218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R-4157-2021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Association des consommateurs industriels de gaz ("ACIG")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Nicolas Dubé</v>
      </c>
      <c r="C8" s="50" t="str">
        <f>Identification!A12</f>
        <v>Paule Hamelin</v>
      </c>
      <c r="D8" s="50">
        <f>Identification!A13</f>
        <v>0</v>
      </c>
      <c r="E8" s="50" t="str">
        <f>Identification!A15</f>
        <v>Sebaa Nazim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250</v>
      </c>
      <c r="C9" s="117">
        <f>Identification!D12</f>
        <v>300</v>
      </c>
      <c r="D9" s="118">
        <f>Identification!D13</f>
        <v>0</v>
      </c>
      <c r="E9" s="116">
        <f>Identification!D15</f>
        <v>195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5</v>
      </c>
      <c r="C12" s="126"/>
      <c r="D12" s="127"/>
      <c r="E12" s="128">
        <v>10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/>
      <c r="C13" s="131">
        <v>3</v>
      </c>
      <c r="D13" s="132"/>
      <c r="E13" s="130">
        <v>4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3</v>
      </c>
      <c r="C14" s="131"/>
      <c r="D14" s="132"/>
      <c r="E14" s="130">
        <v>7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2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3</v>
      </c>
      <c r="C16" s="131"/>
      <c r="D16" s="132"/>
      <c r="E16" s="130">
        <v>8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/>
      <c r="D17" s="132"/>
      <c r="E17" s="130">
        <v>1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2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2</v>
      </c>
      <c r="C19" s="131"/>
      <c r="D19" s="132"/>
      <c r="E19" s="130">
        <v>3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4</v>
      </c>
      <c r="C20" s="131"/>
      <c r="D20" s="132"/>
      <c r="E20" s="130">
        <v>2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10</v>
      </c>
      <c r="C21" s="131"/>
      <c r="D21" s="132"/>
      <c r="E21" s="131">
        <v>10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35</v>
      </c>
      <c r="C25" s="122">
        <f t="shared" si="0"/>
        <v>3</v>
      </c>
      <c r="D25" s="122">
        <f>SUM(D12:D24)</f>
        <v>0</v>
      </c>
      <c r="E25" s="122">
        <f t="shared" si="0"/>
        <v>54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8750</v>
      </c>
      <c r="C26" s="123">
        <f t="shared" si="1"/>
        <v>900</v>
      </c>
      <c r="D26" s="123">
        <f t="shared" si="1"/>
        <v>0</v>
      </c>
      <c r="E26" s="123">
        <f t="shared" si="1"/>
        <v>10530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8750</v>
      </c>
      <c r="C30" s="124">
        <f aca="true" t="shared" si="2" ref="C30:L30">C26+C28</f>
        <v>900</v>
      </c>
      <c r="D30" s="124">
        <f t="shared" si="2"/>
        <v>0</v>
      </c>
      <c r="E30" s="124">
        <f t="shared" si="2"/>
        <v>10530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42187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R-4157-2021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Association des consommateurs industriels de gaz ("ACIG")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prévisionnel de l'ACIG </dc:subject>
  <dc:creator>Régie de l'énergie</dc:creator>
  <cp:keywords/>
  <dc:description/>
  <cp:lastModifiedBy>GWLG</cp:lastModifiedBy>
  <cp:lastPrinted>2010-02-25T20:19:41Z</cp:lastPrinted>
  <dcterms:created xsi:type="dcterms:W3CDTF">2009-06-30T18:48:08Z</dcterms:created>
  <dcterms:modified xsi:type="dcterms:W3CDTF">2021-06-02T15:21:35Z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523</vt:lpwstr>
  </property>
  <property fmtid="{D5CDD505-2E9C-101B-9397-08002B2CF9AE}" pid="11" name="Deposa">
    <vt:lpwstr>130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5819200.00000000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6</vt:lpwstr>
  </property>
  <property fmtid="{D5CDD505-2E9C-101B-9397-08002B2CF9AE}" pid="19" name="Suj">
    <vt:lpwstr>Budget prévisionnel de l'ACIG </vt:lpwstr>
  </property>
  <property fmtid="{D5CDD505-2E9C-101B-9397-08002B2CF9AE}" pid="20" name="Numéroplumit">
    <vt:lpwstr>0028</vt:lpwstr>
  </property>
  <property fmtid="{D5CDD505-2E9C-101B-9397-08002B2CF9AE}" pid="21" name="Cotedepiè">
    <vt:lpwstr>C-ACIG-0004</vt:lpwstr>
  </property>
  <property fmtid="{D5CDD505-2E9C-101B-9397-08002B2CF9AE}" pid="22" name="Anciennomdudocume">
    <vt:lpwstr>R-4157-2021 Budget prévisionnel (ACIG).xls</vt:lpwstr>
  </property>
  <property fmtid="{D5CDD505-2E9C-101B-9397-08002B2CF9AE}" pid="23" name="_dlc_Doc">
    <vt:lpwstr>W2HFWTQUJJY6-1026100550-28</vt:lpwstr>
  </property>
  <property fmtid="{D5CDD505-2E9C-101B-9397-08002B2CF9AE}" pid="24" name="_dlc_DocIdItemGu">
    <vt:lpwstr>18cebdb4-609c-4334-a061-77ee1013eae7</vt:lpwstr>
  </property>
  <property fmtid="{D5CDD505-2E9C-101B-9397-08002B2CF9AE}" pid="25" name="_dlc_DocIdU">
    <vt:lpwstr>http://s10mtlweb:8081/523/_layouts/15/DocIdRedir.aspx?ID=W2HFWTQUJJY6-1026100550-28, W2HFWTQUJJY6-1026100550-28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C-ACIG-0004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28.0000000000000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