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28680" yWindow="-48" windowWidth="23256" windowHeight="13176" firstSheet="2"/>
  </bookViews>
  <sheets>
    <sheet name="Quebec vs. US " sheetId="8" r:id="rId1"/>
    <sheet name="national_M2019_dl (2)" sheetId="11" r:id="rId2"/>
    <sheet name="US National" sheetId="9" r:id="rId3"/>
    <sheet name="US Weights" sheetId="4" r:id="rId4"/>
    <sheet name="US Utility Sector" sheetId="1" r:id="rId5"/>
    <sheet name="Canada by job category" sheetId="7" r:id="rId6"/>
    <sheet name="Quebec by job category" sheetId="5" r:id="rId7"/>
    <sheet name="US vs. Canada Job categories" sheetId="6" r:id="rId8"/>
    <sheet name="Field Descriptions" sheetId="3" r:id="rId9"/>
  </sheets>
  <definedNames>
    <definedName name="_xlnm._FilterDatabase" localSheetId="1" hidden="1">'national_M2019_dl (2)'!$A$1:$S$116</definedName>
    <definedName name="_xlnm._FilterDatabase" localSheetId="2" hidden="1">'US National'!$A$1:$AF$1330</definedName>
    <definedName name="_xlnm._FilterDatabase" localSheetId="4" hidden="1">'US Utility Sector'!$A$1:$Z$521</definedName>
    <definedName name="alldata" localSheetId="1">'national_M2019_dl (2)'!$A$1:$Q$116</definedName>
    <definedName name="alldata" localSheetId="2">'US National'!$A$1:$AD$1330</definedName>
    <definedName name="alldata">'US Utility Sector'!$A$1:$Z$14754</definedName>
    <definedName name="alled" localSheetId="1">#REF!</definedName>
    <definedName name="alled">#REF!</definedName>
    <definedName name="allstem" localSheetId="1">#REF!</definedName>
    <definedName name="allste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8" l="1"/>
  <c r="L7" i="8"/>
  <c r="O7" i="8" s="1"/>
  <c r="M7" i="8"/>
  <c r="N7" i="8"/>
  <c r="P7" i="8" s="1"/>
  <c r="K9" i="8"/>
  <c r="L9" i="8"/>
  <c r="N9" i="8" s="1"/>
  <c r="P9" i="8" s="1"/>
  <c r="M9" i="8"/>
  <c r="K10" i="8"/>
  <c r="L10" i="8"/>
  <c r="M10" i="8"/>
  <c r="N10" i="8"/>
  <c r="K12" i="8"/>
  <c r="L12" i="8"/>
  <c r="O12" i="8" s="1"/>
  <c r="M12" i="8"/>
  <c r="N12" i="8"/>
  <c r="K13" i="8"/>
  <c r="L13" i="8"/>
  <c r="N13" i="8" s="1"/>
  <c r="M13" i="8"/>
  <c r="K14" i="8"/>
  <c r="L14" i="8"/>
  <c r="N14" i="8" s="1"/>
  <c r="M14" i="8"/>
  <c r="K16" i="8"/>
  <c r="L16" i="8"/>
  <c r="N16" i="8" s="1"/>
  <c r="P16" i="8" s="1"/>
  <c r="M16" i="8"/>
  <c r="K18" i="8"/>
  <c r="L18" i="8"/>
  <c r="O18" i="8" s="1"/>
  <c r="M18" i="8"/>
  <c r="N18" i="8"/>
  <c r="K19" i="8"/>
  <c r="L19" i="8"/>
  <c r="N19" i="8" s="1"/>
  <c r="M19" i="8"/>
  <c r="K20" i="8"/>
  <c r="L20" i="8"/>
  <c r="N20" i="8" s="1"/>
  <c r="M20" i="8"/>
  <c r="K21" i="8"/>
  <c r="L21" i="8"/>
  <c r="N21" i="8" s="1"/>
  <c r="M21" i="8"/>
  <c r="K23" i="8"/>
  <c r="L23" i="8"/>
  <c r="N23" i="8" s="1"/>
  <c r="P23" i="8" s="1"/>
  <c r="M23" i="8"/>
  <c r="K25" i="8"/>
  <c r="L25" i="8"/>
  <c r="O25" i="8" s="1"/>
  <c r="M25" i="8"/>
  <c r="N25" i="8"/>
  <c r="P25" i="8" s="1"/>
  <c r="K26" i="8"/>
  <c r="L26" i="8"/>
  <c r="N26" i="8" s="1"/>
  <c r="M26" i="8"/>
  <c r="K28" i="8"/>
  <c r="L28" i="8"/>
  <c r="N28" i="8" s="1"/>
  <c r="P28" i="8" s="1"/>
  <c r="M28" i="8"/>
  <c r="K29" i="8"/>
  <c r="L29" i="8"/>
  <c r="M29" i="8"/>
  <c r="N29" i="8"/>
  <c r="K30" i="8"/>
  <c r="L30" i="8"/>
  <c r="M30" i="8"/>
  <c r="N30" i="8"/>
  <c r="K31" i="8"/>
  <c r="L31" i="8"/>
  <c r="M31" i="8"/>
  <c r="N31" i="8"/>
  <c r="K33" i="8"/>
  <c r="L33" i="8"/>
  <c r="O33" i="8" s="1"/>
  <c r="M33" i="8"/>
  <c r="N33" i="8"/>
  <c r="P33" i="8" s="1"/>
  <c r="K35" i="8"/>
  <c r="L35" i="8"/>
  <c r="N35" i="8" s="1"/>
  <c r="P35" i="8" s="1"/>
  <c r="M35" i="8"/>
  <c r="P18" i="8" l="1"/>
  <c r="P12" i="8"/>
  <c r="O35" i="8"/>
  <c r="O28" i="8"/>
  <c r="O23" i="8"/>
  <c r="O16" i="8"/>
  <c r="O9" i="8"/>
  <c r="F35" i="8"/>
  <c r="F33" i="8"/>
  <c r="F28" i="8"/>
  <c r="F25" i="8"/>
  <c r="F23" i="8"/>
  <c r="E18" i="8"/>
  <c r="F18" i="8"/>
  <c r="F16" i="8"/>
  <c r="F12" i="8"/>
  <c r="F9" i="8"/>
  <c r="F7" i="8"/>
  <c r="G7" i="8" s="1"/>
  <c r="C8" i="4"/>
  <c r="C9" i="4"/>
  <c r="C10" i="4"/>
  <c r="C11" i="4"/>
  <c r="C12" i="4"/>
  <c r="C13" i="4"/>
  <c r="C14" i="4"/>
  <c r="C15" i="4"/>
  <c r="C16" i="4"/>
  <c r="C17" i="4"/>
  <c r="C18" i="4"/>
  <c r="C19" i="4"/>
  <c r="C20" i="4"/>
  <c r="C21" i="4"/>
  <c r="C22" i="4"/>
  <c r="C23" i="4"/>
  <c r="C24" i="4"/>
  <c r="C25" i="4"/>
  <c r="C26" i="4"/>
  <c r="B26" i="4"/>
  <c r="B25" i="4"/>
  <c r="B24" i="4"/>
  <c r="B23" i="4"/>
  <c r="B22" i="4"/>
  <c r="B21" i="4"/>
  <c r="B20" i="4"/>
  <c r="B19" i="4"/>
  <c r="B18" i="4"/>
  <c r="B17" i="4"/>
  <c r="B16" i="4"/>
  <c r="B15" i="4"/>
  <c r="B14" i="4"/>
  <c r="B13" i="4"/>
  <c r="B12" i="4"/>
  <c r="B11" i="4"/>
  <c r="B10" i="4"/>
  <c r="B9" i="4"/>
  <c r="B8" i="4"/>
  <c r="E33" i="8"/>
  <c r="E35" i="8"/>
  <c r="E28" i="8"/>
  <c r="E25" i="8"/>
  <c r="E23" i="8"/>
  <c r="E16" i="8"/>
  <c r="E12" i="8"/>
  <c r="E9" i="8"/>
  <c r="E7" i="8"/>
  <c r="A35" i="8"/>
  <c r="B35" i="8" s="1"/>
  <c r="A33" i="8"/>
  <c r="B33" i="8" s="1"/>
  <c r="A31" i="8"/>
  <c r="B31" i="8" s="1"/>
  <c r="A30" i="8"/>
  <c r="B30" i="8" s="1"/>
  <c r="A29" i="8"/>
  <c r="B29" i="8" s="1"/>
  <c r="A28" i="8"/>
  <c r="B28" i="8" s="1"/>
  <c r="A26" i="8"/>
  <c r="B26" i="8" s="1"/>
  <c r="A25" i="8"/>
  <c r="B25" i="8" s="1"/>
  <c r="A23" i="8"/>
  <c r="B23" i="8" s="1"/>
  <c r="A21" i="8"/>
  <c r="B21" i="8" s="1"/>
  <c r="A20" i="8"/>
  <c r="B20" i="8" s="1"/>
  <c r="A19" i="8"/>
  <c r="B19" i="8" s="1"/>
  <c r="A18" i="8"/>
  <c r="B18" i="8" s="1"/>
  <c r="A16" i="8"/>
  <c r="B16" i="8" s="1"/>
  <c r="A14" i="8"/>
  <c r="B14" i="8" s="1"/>
  <c r="A13" i="8"/>
  <c r="B13" i="8" s="1"/>
  <c r="A12" i="8"/>
  <c r="B12" i="8" s="1"/>
  <c r="A10" i="8"/>
  <c r="B10" i="8" s="1"/>
  <c r="A9" i="8"/>
  <c r="B9" i="8" s="1"/>
  <c r="A7" i="8"/>
  <c r="B7" i="8" s="1"/>
  <c r="G18" i="8" l="1"/>
  <c r="G23" i="8"/>
  <c r="G25" i="8"/>
  <c r="G16" i="8"/>
  <c r="G28" i="8"/>
  <c r="G35" i="8"/>
  <c r="G9" i="8"/>
  <c r="G33" i="8"/>
  <c r="G12" i="8"/>
  <c r="H33" i="8"/>
  <c r="I33" i="8" s="1"/>
  <c r="J33" i="8" s="1"/>
  <c r="H7" i="8"/>
  <c r="I7" i="8" l="1"/>
  <c r="H16" i="8"/>
  <c r="I16" i="8" s="1"/>
  <c r="J16" i="8" s="1"/>
  <c r="H35" i="8"/>
  <c r="I35" i="8" s="1"/>
  <c r="J35" i="8" s="1"/>
  <c r="H25" i="8"/>
  <c r="I25" i="8" s="1"/>
  <c r="J25" i="8" s="1"/>
  <c r="H9" i="8"/>
  <c r="I9" i="8" s="1"/>
  <c r="J9" i="8" s="1"/>
  <c r="H28" i="8"/>
  <c r="I28" i="8" s="1"/>
  <c r="J28" i="8" s="1"/>
  <c r="H18" i="8"/>
  <c r="I18" i="8" s="1"/>
  <c r="J18" i="8" s="1"/>
  <c r="H23" i="8"/>
  <c r="I23" i="8" s="1"/>
  <c r="J23" i="8" s="1"/>
  <c r="H12" i="8"/>
  <c r="I12" i="8" s="1"/>
  <c r="J12" i="8" s="1"/>
  <c r="J7" i="8" l="1"/>
  <c r="D18" i="8"/>
  <c r="D23" i="8"/>
  <c r="D35" i="8"/>
  <c r="D28" i="8"/>
  <c r="D16" i="8"/>
  <c r="D33" i="8"/>
  <c r="D25" i="8"/>
  <c r="D9" i="8"/>
  <c r="D12" i="8"/>
  <c r="D7" i="8"/>
  <c r="B37" i="8"/>
  <c r="J37" i="8" l="1"/>
  <c r="D45" i="6" l="1"/>
  <c r="D54" i="6"/>
  <c r="D47" i="6"/>
  <c r="D44" i="6"/>
  <c r="D50" i="6"/>
  <c r="D13" i="6"/>
  <c r="D37" i="6"/>
  <c r="D46" i="6"/>
  <c r="D38" i="6"/>
  <c r="D31" i="6"/>
  <c r="D23" i="6"/>
  <c r="D34" i="6"/>
  <c r="D30" i="6"/>
  <c r="D29" i="6"/>
  <c r="D28" i="6"/>
  <c r="D20" i="6"/>
  <c r="D19" i="6"/>
  <c r="D18" i="6"/>
  <c r="D12" i="6"/>
  <c r="D7" i="6"/>
  <c r="D8" i="4"/>
  <c r="D11" i="4"/>
  <c r="D23" i="4"/>
  <c r="B7" i="4"/>
  <c r="C7" i="4"/>
  <c r="A23" i="4"/>
  <c r="A26" i="4"/>
  <c r="A22" i="4"/>
  <c r="A21" i="4"/>
  <c r="A25" i="4"/>
  <c r="A9" i="4"/>
  <c r="A19" i="4"/>
  <c r="A24" i="4"/>
  <c r="A20" i="4"/>
  <c r="A17" i="4"/>
  <c r="A13" i="4"/>
  <c r="A18" i="4"/>
  <c r="A16" i="4"/>
  <c r="A15" i="4"/>
  <c r="A14" i="4"/>
  <c r="A12" i="4"/>
  <c r="A11" i="4"/>
  <c r="A10" i="4"/>
  <c r="A8" i="4"/>
  <c r="A7" i="4"/>
  <c r="D7" i="4" l="1"/>
  <c r="D21" i="4"/>
  <c r="D18" i="4"/>
  <c r="D25" i="4"/>
  <c r="D10" i="4"/>
  <c r="D22" i="4"/>
  <c r="D20" i="4"/>
  <c r="D13" i="4"/>
  <c r="D16" i="4"/>
  <c r="D9" i="4"/>
  <c r="D15" i="4"/>
  <c r="D24" i="4"/>
  <c r="D17" i="4"/>
  <c r="D14" i="4"/>
  <c r="D26" i="4"/>
  <c r="D19" i="4"/>
  <c r="D12" i="4"/>
  <c r="D28" i="4" l="1"/>
  <c r="E25" i="4" s="1"/>
  <c r="G25" i="4" s="1"/>
  <c r="E8" i="4" l="1"/>
  <c r="E11" i="4"/>
  <c r="E18" i="4"/>
  <c r="G18" i="4" s="1"/>
  <c r="E15" i="4"/>
  <c r="E7" i="4"/>
  <c r="G7" i="4" s="1"/>
  <c r="E21" i="4"/>
  <c r="E23" i="4"/>
  <c r="E9" i="4"/>
  <c r="E26" i="4"/>
  <c r="G26" i="4" s="1"/>
  <c r="E16" i="4"/>
  <c r="E10" i="4"/>
  <c r="G10" i="4" s="1"/>
  <c r="E20" i="4"/>
  <c r="E14" i="4"/>
  <c r="E17" i="4"/>
  <c r="E22" i="4"/>
  <c r="E24" i="4"/>
  <c r="E13" i="4"/>
  <c r="G13" i="4" s="1"/>
  <c r="E12" i="4"/>
  <c r="E19" i="4"/>
  <c r="G19" i="4" l="1"/>
  <c r="G21" i="4"/>
  <c r="G14" i="4"/>
  <c r="G8" i="4"/>
  <c r="E28" i="4"/>
  <c r="G28" i="4" l="1"/>
</calcChain>
</file>

<file path=xl/sharedStrings.xml><?xml version="1.0" encoding="utf-8"?>
<sst xmlns="http://schemas.openxmlformats.org/spreadsheetml/2006/main" count="22653" uniqueCount="2581">
  <si>
    <t>99</t>
  </si>
  <si>
    <t>U.S.</t>
  </si>
  <si>
    <t>1</t>
  </si>
  <si>
    <t>11-0000</t>
  </si>
  <si>
    <t>Management Occupations</t>
  </si>
  <si>
    <t>major</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</si>
  <si>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</si>
  <si>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</si>
  <si>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</si>
  <si>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</si>
  <si>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</si>
  <si>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</si>
  <si>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</si>
  <si>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</si>
  <si>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</si>
  <si>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</si>
  <si>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</si>
  <si>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</si>
  <si>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</si>
  <si>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</si>
  <si>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</si>
  <si>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</si>
  <si>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</si>
  <si>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</si>
  <si>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33-0000</t>
  </si>
  <si>
    <t>Protective Service Occupations</t>
  </si>
  <si>
    <t>35-0000</t>
  </si>
  <si>
    <t>Food Preparation and Serving Related Occupations</t>
  </si>
  <si>
    <t>37-0000</t>
  </si>
  <si>
    <t>Building and Grounds Cleaning and Maintenance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</si>
  <si>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</si>
  <si>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</si>
  <si>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</si>
  <si>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</si>
  <si>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</si>
  <si>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</si>
  <si>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</si>
  <si>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</si>
  <si>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</si>
  <si>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</si>
  <si>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</si>
  <si>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</si>
  <si>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</si>
  <si>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</si>
  <si>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11-1011</t>
  </si>
  <si>
    <t>Chief Executives</t>
  </si>
  <si>
    <t>detailed</t>
  </si>
  <si>
    <t>11-1021</t>
  </si>
  <si>
    <t>General and Operations Managers</t>
  </si>
  <si>
    <t>TRUE</t>
  </si>
  <si>
    <t>11-2021</t>
  </si>
  <si>
    <t>Marketing Managers</t>
  </si>
  <si>
    <t>11-2022</t>
  </si>
  <si>
    <t>Sales Managers</t>
  </si>
  <si>
    <t>11-2030</t>
  </si>
  <si>
    <t>Public Relations and Fundraising Managers</t>
  </si>
  <si>
    <t>11-3010</t>
  </si>
  <si>
    <t>Administrative Services and 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</si>
  <si>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</si>
  <si>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</si>
  <si>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</si>
  <si>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</si>
  <si>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</si>
  <si>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</si>
  <si>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</si>
  <si>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</si>
  <si>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</si>
  <si>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</si>
  <si>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11-3111</t>
  </si>
  <si>
    <t>Compensation and Benefits Managers</t>
  </si>
  <si>
    <t>11-3121</t>
  </si>
  <si>
    <t>Human Resources Managers</t>
  </si>
  <si>
    <t>11-3131</t>
  </si>
  <si>
    <t>Training and Development Managers</t>
  </si>
  <si>
    <t>11-9021</t>
  </si>
  <si>
    <t>Construction Managers</t>
  </si>
  <si>
    <t>11-9041</t>
  </si>
  <si>
    <t>Architectural and Engineering Managers</t>
  </si>
  <si>
    <t>11-9121</t>
  </si>
  <si>
    <t>Natural Sciences Managers</t>
  </si>
  <si>
    <t>11-9141</t>
  </si>
  <si>
    <t>Property, Real Estate, and Community Association Managers</t>
  </si>
  <si>
    <t>11-9161</t>
  </si>
  <si>
    <t>Emergency Management Directors</t>
  </si>
  <si>
    <t>11-9198</t>
  </si>
  <si>
    <t>Personal Service Managers, All Other; Entertainment and Recreation Managers, Except Gambling; and Managers, All Other</t>
  </si>
  <si>
    <t>13-1020</t>
  </si>
  <si>
    <t>Buyers and Purchasing Agents</t>
  </si>
  <si>
    <t>13-1031</t>
  </si>
  <si>
    <t>Claims Adjusters, Examiners, and Investigators</t>
  </si>
  <si>
    <t>13-1041</t>
  </si>
  <si>
    <t>Compliance Officers</t>
  </si>
  <si>
    <t>13-1051</t>
  </si>
  <si>
    <t>Cost Estimators</t>
  </si>
  <si>
    <t>13-1071</t>
  </si>
  <si>
    <t>Human Resources Specialists</t>
  </si>
  <si>
    <t>13-1075</t>
  </si>
  <si>
    <t>Labor Relations Specialists</t>
  </si>
  <si>
    <t>13-1081</t>
  </si>
  <si>
    <t>Logisticians</t>
  </si>
  <si>
    <t>13-1111</t>
  </si>
  <si>
    <t>Management Analysts</t>
  </si>
  <si>
    <t>13-1121</t>
  </si>
  <si>
    <t>Meeting, Convention, and Event Planners</t>
  </si>
  <si>
    <t>13-1141</t>
  </si>
  <si>
    <t>Compensation, Benefits, and Job Analysis Specialists</t>
  </si>
  <si>
    <t>13-1151</t>
  </si>
  <si>
    <t>Training and Development Specialists</t>
  </si>
  <si>
    <t>13-1161</t>
  </si>
  <si>
    <t>Market Research Analysts and Marketing Specialists</t>
  </si>
  <si>
    <t>13-1198</t>
  </si>
  <si>
    <t>Project Management Specialists and Business Operations Specialists, All Other</t>
  </si>
  <si>
    <t>13-2011</t>
  </si>
  <si>
    <t>Accountants and Auditors</t>
  </si>
  <si>
    <t>13-2031</t>
  </si>
  <si>
    <t>Budget Analysts</t>
  </si>
  <si>
    <t>13-2041</t>
  </si>
  <si>
    <t>Credit Analysts</t>
  </si>
  <si>
    <t>13-2098</t>
  </si>
  <si>
    <t>Financial and Investment Analysts, Financial Risk Specialists, and Financial Specialists, All Other</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</si>
  <si>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</si>
  <si>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</si>
  <si>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</si>
  <si>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</si>
  <si>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</si>
  <si>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</si>
  <si>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</si>
  <si>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</si>
  <si>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</si>
  <si>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</si>
  <si>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15-1241</t>
  </si>
  <si>
    <t>Computer Network Architects</t>
  </si>
  <si>
    <t>15-1244</t>
  </si>
  <si>
    <t>Network and Computer Systems Administrators</t>
  </si>
  <si>
    <t>15-1245</t>
  </si>
  <si>
    <t>Database Administrators and Architects</t>
  </si>
  <si>
    <t>15-1251</t>
  </si>
  <si>
    <t>Computer Programmers</t>
  </si>
  <si>
    <t>15-1256</t>
  </si>
  <si>
    <t>Software Developers and Software Quality Assurance Analysts and Testers</t>
  </si>
  <si>
    <t>15-1257</t>
  </si>
  <si>
    <t>Web Developers and Digital Interface Designers</t>
  </si>
  <si>
    <t>15-1299</t>
  </si>
  <si>
    <t>Computer Occupations, All Other</t>
  </si>
  <si>
    <t>15-2031</t>
  </si>
  <si>
    <t>Operations Research Analysts</t>
  </si>
  <si>
    <t>15-2041</t>
  </si>
  <si>
    <t>Statisticians</t>
  </si>
  <si>
    <t>15-2098</t>
  </si>
  <si>
    <t>Data Scientists and Mathematical Science Occupations, All Other</t>
  </si>
  <si>
    <t>17-1011</t>
  </si>
  <si>
    <t>Architects, Except Landscape and Naval</t>
  </si>
  <si>
    <t>17-1021</t>
  </si>
  <si>
    <t>Cartographers and Photogrammetrists</t>
  </si>
  <si>
    <t>17-1022</t>
  </si>
  <si>
    <t>Surveyors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</si>
  <si>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</si>
  <si>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</si>
  <si>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</si>
  <si>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</si>
  <si>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</si>
  <si>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</si>
  <si>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</si>
  <si>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</si>
  <si>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</si>
  <si>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</si>
  <si>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</si>
  <si>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</si>
  <si>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</si>
  <si>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</si>
  <si>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</si>
  <si>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</si>
  <si>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17-2131</t>
  </si>
  <si>
    <t>Materials Engineers</t>
  </si>
  <si>
    <t>17-2141</t>
  </si>
  <si>
    <t>Mechanical Engineers</t>
  </si>
  <si>
    <t>17-2161</t>
  </si>
  <si>
    <t>Nuclear Engineers</t>
  </si>
  <si>
    <t>17-2171</t>
  </si>
  <si>
    <t>Petroleum Engineers</t>
  </si>
  <si>
    <t>17-2199</t>
  </si>
  <si>
    <t>Engineers, All Other</t>
  </si>
  <si>
    <t>17-3011</t>
  </si>
  <si>
    <t>Architectural and Civil Drafters</t>
  </si>
  <si>
    <t>17-3012</t>
  </si>
  <si>
    <t>Electrical and Electronics Drafters</t>
  </si>
  <si>
    <t>17-3013</t>
  </si>
  <si>
    <t>Mechanical Drafters</t>
  </si>
  <si>
    <t>17-3019</t>
  </si>
  <si>
    <t>Drafters, All Other</t>
  </si>
  <si>
    <t>17-3022</t>
  </si>
  <si>
    <t>Civil Engineering Technologists and Technicians</t>
  </si>
  <si>
    <t>17-3023</t>
  </si>
  <si>
    <t>Electrical and Electronic Engineering Technologists and Technicians</t>
  </si>
  <si>
    <t>17-3024</t>
  </si>
  <si>
    <t>Electro-Mechanical and Mechatronics Technologists and Technicians</t>
  </si>
  <si>
    <t>17-3025</t>
  </si>
  <si>
    <t>Environmental Engineering Technologists and Technicians</t>
  </si>
  <si>
    <t>17-3026</t>
  </si>
  <si>
    <t>Industrial Engineering Technologists and Technicians</t>
  </si>
  <si>
    <t>17-3027</t>
  </si>
  <si>
    <t>Mechanical Engineering Technologists and Technicians</t>
  </si>
  <si>
    <t>17-3031</t>
  </si>
  <si>
    <t>Surveying and Mapping Technicians</t>
  </si>
  <si>
    <t>17-3098</t>
  </si>
  <si>
    <t>Calibration Technologists and Technicians and Engineering Technologists and Technicians, Except Drafters, All Other</t>
  </si>
  <si>
    <t>19-1023</t>
  </si>
  <si>
    <t>Zoologists and Wildlife Biologists</t>
  </si>
  <si>
    <t>19-1032</t>
  </si>
  <si>
    <t>Foresters</t>
  </si>
  <si>
    <t>19-2012</t>
  </si>
  <si>
    <t>Physicists</t>
  </si>
  <si>
    <t>19-2021</t>
  </si>
  <si>
    <t>Atmospheric and Space Scientists</t>
  </si>
  <si>
    <t>19-2031</t>
  </si>
  <si>
    <t>Chemists</t>
  </si>
  <si>
    <t>19-2041</t>
  </si>
  <si>
    <t>Environmental Scientists and Specialists, Including Health</t>
  </si>
  <si>
    <t>19-2042</t>
  </si>
  <si>
    <t>Geoscientists, Except Hydrologists and Geographers</t>
  </si>
  <si>
    <t>19-2099</t>
  </si>
  <si>
    <t>Physical Scientists, All Other</t>
  </si>
  <si>
    <t>19-3011</t>
  </si>
  <si>
    <t>Economists</t>
  </si>
  <si>
    <t>19-3051</t>
  </si>
  <si>
    <t>Urban and Regional Planners</t>
  </si>
  <si>
    <t>19-4031</t>
  </si>
  <si>
    <t>Chemical Technicians</t>
  </si>
  <si>
    <t>19-4042</t>
  </si>
  <si>
    <t>Environmental Science and Protection Technicians, Including Health</t>
  </si>
  <si>
    <t>19-4045</t>
  </si>
  <si>
    <t>Geological and Hydrologic Technicians</t>
  </si>
  <si>
    <t>19-4051</t>
  </si>
  <si>
    <t>Nuclear Technicians</t>
  </si>
  <si>
    <t>19-4071</t>
  </si>
  <si>
    <t>Forest and Conservation Technicians</t>
  </si>
  <si>
    <t>19-4099</t>
  </si>
  <si>
    <t>Life, Physical, and Social Science Technicians, All Other</t>
  </si>
  <si>
    <t>19-5011</t>
  </si>
  <si>
    <t>Occupational Health and Safety Specialists</t>
  </si>
  <si>
    <t>19-5012</t>
  </si>
  <si>
    <t>Occupational Health and Safety Technicians</t>
  </si>
  <si>
    <t>23-1011</t>
  </si>
  <si>
    <t>Lawyers</t>
  </si>
  <si>
    <t>23-2011</t>
  </si>
  <si>
    <t>Paralegals and Legal Assistants</t>
  </si>
  <si>
    <t>23-2093</t>
  </si>
  <si>
    <t>Title Examiners, Abstractors, and Searchers</t>
  </si>
  <si>
    <t>23-2099</t>
  </si>
  <si>
    <t>Legal Support Workers, All Other</t>
  </si>
  <si>
    <t>25-9021</t>
  </si>
  <si>
    <t>Farm and Home Management Educators</t>
  </si>
  <si>
    <t>25-9031</t>
  </si>
  <si>
    <t>Instructional Coordinators</t>
  </si>
  <si>
    <t>27-1024</t>
  </si>
  <si>
    <t>Graphic Designers</t>
  </si>
  <si>
    <t>27-1029</t>
  </si>
  <si>
    <t>Designers, All Other</t>
  </si>
  <si>
    <t>27-3031</t>
  </si>
  <si>
    <t>Public Relations Specialists</t>
  </si>
  <si>
    <t>27-3042</t>
  </si>
  <si>
    <t>Technical Writers</t>
  </si>
  <si>
    <t>29-1141</t>
  </si>
  <si>
    <t>Registered Nurses</t>
  </si>
  <si>
    <t>33-1090</t>
  </si>
  <si>
    <t>Miscellaneous First-Line Supervisors, Protective Service Workers</t>
  </si>
  <si>
    <t>33-9021</t>
  </si>
  <si>
    <t>Private Detectives and Investigators</t>
  </si>
  <si>
    <t>33-9032</t>
  </si>
  <si>
    <t>Security Guards</t>
  </si>
  <si>
    <t>33-9098</t>
  </si>
  <si>
    <t>School Bus Monitors and Protective Service Workers, All Other</t>
  </si>
  <si>
    <t>35-3023</t>
  </si>
  <si>
    <t>Fast Food and Counter Workers</t>
  </si>
  <si>
    <t>37-1012</t>
  </si>
  <si>
    <t>First-Line Supervisors of Landscaping, Lawn Service, and Groundskeeping Workers</t>
  </si>
  <si>
    <t>37-2011</t>
  </si>
  <si>
    <t>Janitors and Cleaners, Except Maids and Housekeeping Cleaners</t>
  </si>
  <si>
    <t>37-3011</t>
  </si>
  <si>
    <t>Landscaping and Groundskeeping Workers</t>
  </si>
  <si>
    <t>37-3013</t>
  </si>
  <si>
    <t>Tree Trimmers and Pruners</t>
  </si>
  <si>
    <t>37-3019</t>
  </si>
  <si>
    <t>Grounds Maintenance Workers, All Other</t>
  </si>
  <si>
    <t>41-1011</t>
  </si>
  <si>
    <t>First-Line Supervisors of Retail Sales Workers</t>
  </si>
  <si>
    <t>41-1012</t>
  </si>
  <si>
    <t>First-Line Supervisors of Non-Retail Sales Workers</t>
  </si>
  <si>
    <t>41-2011</t>
  </si>
  <si>
    <t>Cashiers</t>
  </si>
  <si>
    <t>41-2031</t>
  </si>
  <si>
    <t>Retail Salespersons</t>
  </si>
  <si>
    <t>41-3031</t>
  </si>
  <si>
    <t>Securities, Commodities, and Financial Services Sales Agents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</si>
  <si>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</si>
  <si>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</si>
  <si>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</si>
  <si>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</si>
  <si>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</si>
  <si>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</si>
  <si>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41-9022</t>
  </si>
  <si>
    <t>Real Estate Sales Agents</t>
  </si>
  <si>
    <t>41-9031</t>
  </si>
  <si>
    <t>Sales Engineers</t>
  </si>
  <si>
    <t>41-9041</t>
  </si>
  <si>
    <t>Telemarketers</t>
  </si>
  <si>
    <t>41-9099</t>
  </si>
  <si>
    <t>Sales and Related Workers, All Other</t>
  </si>
  <si>
    <t>43-1011</t>
  </si>
  <si>
    <t>First-Line Supervisors of Office and Administrative Support Workers</t>
  </si>
  <si>
    <t>43-3011</t>
  </si>
  <si>
    <t>Bill and Account Collectors</t>
  </si>
  <si>
    <t>43-3021</t>
  </si>
  <si>
    <t>Billing and Posting Clerks</t>
  </si>
  <si>
    <t>43-3031</t>
  </si>
  <si>
    <t>Bookkeeping, Accounting, and Auditing Clerks</t>
  </si>
  <si>
    <t>43-3051</t>
  </si>
  <si>
    <t>Payroll and Timekeeping Clerks</t>
  </si>
  <si>
    <t>43-3061</t>
  </si>
  <si>
    <t>Procurement Clerks</t>
  </si>
  <si>
    <t>43-4041</t>
  </si>
  <si>
    <t>Credit Authorizers, Checkers, and Clerks</t>
  </si>
  <si>
    <t>43-4051</t>
  </si>
  <si>
    <t>Customer Service Representatives</t>
  </si>
  <si>
    <t>43-4071</t>
  </si>
  <si>
    <t>File Clerks</t>
  </si>
  <si>
    <t>43-4151</t>
  </si>
  <si>
    <t>Order Clerks</t>
  </si>
  <si>
    <t>43-4161</t>
  </si>
  <si>
    <t>Human Resources Assistants, Except Payroll and Timekeeping</t>
  </si>
  <si>
    <t>43-4171</t>
  </si>
  <si>
    <t>Receptionists and Information Clerks</t>
  </si>
  <si>
    <t>43-4199</t>
  </si>
  <si>
    <t>Information and Record Clerks, All Other</t>
  </si>
  <si>
    <t>43-5021</t>
  </si>
  <si>
    <t>Couriers and Messengers</t>
  </si>
  <si>
    <t>43-5032</t>
  </si>
  <si>
    <t>Dispatchers, Except Police, Fire, and Ambulance</t>
  </si>
  <si>
    <t>43-5041</t>
  </si>
  <si>
    <t>Meter Readers, Utilities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</si>
  <si>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</si>
  <si>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</si>
  <si>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</si>
  <si>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</si>
  <si>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</si>
  <si>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</si>
  <si>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</si>
  <si>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</si>
  <si>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</si>
  <si>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</si>
  <si>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43-6014</t>
  </si>
  <si>
    <t>Secretaries and Administrative Assistants, Except Legal, Medical, and Executive</t>
  </si>
  <si>
    <t>43-9021</t>
  </si>
  <si>
    <t>Data Entry Keyers</t>
  </si>
  <si>
    <t>43-9022</t>
  </si>
  <si>
    <t>Word Processors and Typists</t>
  </si>
  <si>
    <t>43-9051</t>
  </si>
  <si>
    <t>Mail Clerks and Mail Machine Operators, Except Postal Service</t>
  </si>
  <si>
    <t>43-9061</t>
  </si>
  <si>
    <t>Office Clerks, General</t>
  </si>
  <si>
    <t>43-9071</t>
  </si>
  <si>
    <t>Office Machine Operators, Except Computer</t>
  </si>
  <si>
    <t>43-9199</t>
  </si>
  <si>
    <t>Office and Administrative Support Workers, All Other</t>
  </si>
  <si>
    <t>45-1011</t>
  </si>
  <si>
    <t>First-Line Supervisors of Farming, Fishing, and Forestry Workers</t>
  </si>
  <si>
    <t>45-2092</t>
  </si>
  <si>
    <t>Farmworkers and Laborers, Crop, Nursery, and Greenhouse</t>
  </si>
  <si>
    <t>45-2099</t>
  </si>
  <si>
    <t>Agricultural Workers, All Other</t>
  </si>
  <si>
    <t>47-1011</t>
  </si>
  <si>
    <t>First-Line Supervisors of Construction Trades and Extraction Workers</t>
  </si>
  <si>
    <t>47-2031</t>
  </si>
  <si>
    <t>Carpenters</t>
  </si>
  <si>
    <t>47-2051</t>
  </si>
  <si>
    <t>Cement Masons and Concrete Finishers</t>
  </si>
  <si>
    <t>47-2061</t>
  </si>
  <si>
    <t>Construction Laborers</t>
  </si>
  <si>
    <t>47-2071</t>
  </si>
  <si>
    <t>Paving, Surfacing, and Tamping Equipment Operators</t>
  </si>
  <si>
    <t>47-2073</t>
  </si>
  <si>
    <t>Operating Engineers and Other Construction Equipment Operators</t>
  </si>
  <si>
    <t>47-2111</t>
  </si>
  <si>
    <t>Electricians</t>
  </si>
  <si>
    <t>47-2132</t>
  </si>
  <si>
    <t>Insulation Workers, Mechanical</t>
  </si>
  <si>
    <t>47-2141</t>
  </si>
  <si>
    <t>Painters, Construction and Maintenance</t>
  </si>
  <si>
    <t>47-2151</t>
  </si>
  <si>
    <t>Pipelayers</t>
  </si>
  <si>
    <t>47-2152</t>
  </si>
  <si>
    <t>Plumbers, Pipefitters, and Steamfitters</t>
  </si>
  <si>
    <t>47-2211</t>
  </si>
  <si>
    <t>Sheet Metal Workers</t>
  </si>
  <si>
    <t>47-2231</t>
  </si>
  <si>
    <t>Solar Photovoltaic Installers</t>
  </si>
  <si>
    <t>47-3013</t>
  </si>
  <si>
    <t>Helpers--Electricians</t>
  </si>
  <si>
    <t>47-3015</t>
  </si>
  <si>
    <t>Helpers--Pipelayers, Plumbers, Pipefitters, and Steamfitters</t>
  </si>
  <si>
    <t>47-3019</t>
  </si>
  <si>
    <t>Helpers, Construction Trades, All Other</t>
  </si>
  <si>
    <t>47-4011</t>
  </si>
  <si>
    <t>Construction and Building Inspectors</t>
  </si>
  <si>
    <t>47-4041</t>
  </si>
  <si>
    <t>Hazardous Materials Removal Workers</t>
  </si>
  <si>
    <t>47-4071</t>
  </si>
  <si>
    <t>Septic Tank Servicers and Sewer Pipe Cleaners</t>
  </si>
  <si>
    <t>47-4090</t>
  </si>
  <si>
    <t>Miscellaneous Construction and Related Workers</t>
  </si>
  <si>
    <t>47-5012</t>
  </si>
  <si>
    <t>Rotary Drill Operators, Oil and Gas</t>
  </si>
  <si>
    <t>47-5013</t>
  </si>
  <si>
    <t>Service Unit Operators, Oil and Gas</t>
  </si>
  <si>
    <t>47-5022</t>
  </si>
  <si>
    <t>Excavating and Loading Machine and Dragline Operators, Surface Mining</t>
  </si>
  <si>
    <t>47-5071</t>
  </si>
  <si>
    <t>Roustabouts, Oil and Gas</t>
  </si>
  <si>
    <t>47-5097</t>
  </si>
  <si>
    <t>Earth Drillers, Except Oil and Gas; and Explosives Workers, Ordnance Handling Experts, and Blasters</t>
  </si>
  <si>
    <t>49-1011</t>
  </si>
  <si>
    <t>First-Line Supervisors of Mechanics, Installers, and Repairers</t>
  </si>
  <si>
    <t>49-2021</t>
  </si>
  <si>
    <t>Radio, Cellular, and Tower Equipment Installers and Repairers</t>
  </si>
  <si>
    <t>49-2022</t>
  </si>
  <si>
    <t>Telecommunications Equipment Installers and Repairers, Except Line Installers</t>
  </si>
  <si>
    <t>49-2092</t>
  </si>
  <si>
    <t>Electric Motor, Power Tool, and Related Repairers</t>
  </si>
  <si>
    <t>49-2093</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</si>
  <si>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</si>
  <si>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</si>
  <si>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</si>
  <si>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</si>
  <si>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</si>
  <si>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49-3011</t>
  </si>
  <si>
    <t>Aircraft Mechanics and Service Technicians</t>
  </si>
  <si>
    <t>49-3023</t>
  </si>
  <si>
    <t>Automotive Service Technicians and Mechanics</t>
  </si>
  <si>
    <t>49-3031</t>
  </si>
  <si>
    <t>Bus and Truck Mechanics and Diesel Engine Specialists</t>
  </si>
  <si>
    <t>49-3041</t>
  </si>
  <si>
    <t>Farm Equipment Mechanics and Service Technicians</t>
  </si>
  <si>
    <t>49-3042</t>
  </si>
  <si>
    <t>Mobile Heavy Equipment Mechanics, Except Engines</t>
  </si>
  <si>
    <t>49-9012</t>
  </si>
  <si>
    <t>Control and Valve Installers and Repairers, Except Mechanical Door</t>
  </si>
  <si>
    <t>49-9021</t>
  </si>
  <si>
    <t>Heating, Air Conditioning, and Refrigeration Mechanics and Installers</t>
  </si>
  <si>
    <t>49-9031</t>
  </si>
  <si>
    <t>Home Appliance Repairers</t>
  </si>
  <si>
    <t>49-9041</t>
  </si>
  <si>
    <t>Industrial Machinery Mechanics</t>
  </si>
  <si>
    <t>49-9043</t>
  </si>
  <si>
    <t>Maintenance Workers, Machinery</t>
  </si>
  <si>
    <t>49-9044</t>
  </si>
  <si>
    <t>Millwrights</t>
  </si>
  <si>
    <t>49-9051</t>
  </si>
  <si>
    <t>Electrical Power-Line Installers and Repairers</t>
  </si>
  <si>
    <t>49-9052</t>
  </si>
  <si>
    <t>Telecommunications Line Installers and Repairers</t>
  </si>
  <si>
    <t>49-9069</t>
  </si>
  <si>
    <t>Precision Instrument and Equipment Repairers, All Other</t>
  </si>
  <si>
    <t>49-9071</t>
  </si>
  <si>
    <t>Maintenance and Repair Workers, General</t>
  </si>
  <si>
    <t>49-9081</t>
  </si>
  <si>
    <t>Wind Turbine Service Technicians</t>
  </si>
  <si>
    <t>49-9096</t>
  </si>
  <si>
    <t>Riggers</t>
  </si>
  <si>
    <t>49-9098</t>
  </si>
  <si>
    <t>Helpers--Installation, Maintenance, and Repair Workers</t>
  </si>
  <si>
    <t>49-9099</t>
  </si>
  <si>
    <t>Installation, Maintenance, and Repair Workers, All Other</t>
  </si>
  <si>
    <t>51-1011</t>
  </si>
  <si>
    <t>First-Line Supervisors of Production and Operating Workers</t>
  </si>
  <si>
    <t>51-2041</t>
  </si>
  <si>
    <t>Structural Metal Fabricators and Fitters</t>
  </si>
  <si>
    <t>51-2090</t>
  </si>
  <si>
    <t>Miscellaneous Assemblers and Fabricators</t>
  </si>
  <si>
    <t>51-4041</t>
  </si>
  <si>
    <t>Machinists</t>
  </si>
  <si>
    <t>51-4111</t>
  </si>
  <si>
    <t>Tool and Die Makers</t>
  </si>
  <si>
    <t>51-4121</t>
  </si>
  <si>
    <t>Welders, Cutters, Solderers, and Brazers</t>
  </si>
  <si>
    <t>51-8011</t>
  </si>
  <si>
    <t>Nuclear Power Reactor Operators</t>
  </si>
  <si>
    <t>51-8012</t>
  </si>
  <si>
    <t>Power Distributors and Dispatchers</t>
  </si>
  <si>
    <t>51-8013</t>
  </si>
  <si>
    <t>Power Plant Operators</t>
  </si>
  <si>
    <t>51-8021</t>
  </si>
  <si>
    <t>Stationary Engineers and Boiler Operators</t>
  </si>
  <si>
    <t>51-8031</t>
  </si>
  <si>
    <t>Water and Wastewater Treatment Plant and System Operators</t>
  </si>
  <si>
    <t>51-8091</t>
  </si>
  <si>
    <t>Chemical Plant and System Operators</t>
  </si>
  <si>
    <t>51-8092</t>
  </si>
  <si>
    <t>Gas Plant Operators</t>
  </si>
  <si>
    <t>51-8093</t>
  </si>
  <si>
    <t>Petroleum Pump System Operators, Refinery Operators, and Gaugers</t>
  </si>
  <si>
    <t>51-8099</t>
  </si>
  <si>
    <t>Plant and System Operators, All Other</t>
  </si>
  <si>
    <t>51-9012</t>
  </si>
  <si>
    <t>Separating, Filtering, Clarifying, Precipitating, and Still Machine Setters, Operators, and Tenders</t>
  </si>
  <si>
    <t>51-9021</t>
  </si>
  <si>
    <t>Crushing, Grinding, and Polishing Machine Setters, Operators, and Tenders</t>
  </si>
  <si>
    <t>51-9061</t>
  </si>
  <si>
    <t>Inspectors, Testers, Sorters, Samplers, and Weighers</t>
  </si>
  <si>
    <t>51-9198</t>
  </si>
  <si>
    <t>Helpers--Production Workers</t>
  </si>
  <si>
    <t>51-9199</t>
  </si>
  <si>
    <t>Production Workers, All Other</t>
  </si>
  <si>
    <t>53-1047</t>
  </si>
  <si>
    <t>First-Line Supervisors of Transportation and Material Moving Workers, Except Aircraft Cargo Handling Supervisors</t>
  </si>
  <si>
    <t>53-2012</t>
  </si>
  <si>
    <t>Commercial Pilots</t>
  </si>
  <si>
    <t>53-3031</t>
  </si>
  <si>
    <t>Driver/Sales Workers</t>
  </si>
  <si>
    <t>53-3032</t>
  </si>
  <si>
    <t>Heavy and Tractor-Trailer Truck Drivers</t>
  </si>
  <si>
    <t>53-3033</t>
  </si>
  <si>
    <t>Light Truck Drivers</t>
  </si>
  <si>
    <t>53-3099</t>
  </si>
  <si>
    <t>Motor Vehicle Operators, All Other</t>
  </si>
  <si>
    <t>53-6031</t>
  </si>
  <si>
    <t>Automotive and Watercraft Service Attendants</t>
  </si>
  <si>
    <t>53-7011</t>
  </si>
  <si>
    <t>Conveyor Operators and Tenders</t>
  </si>
  <si>
    <t>53-7021</t>
  </si>
  <si>
    <t>Crane and Tower Operators</t>
  </si>
  <si>
    <t>53-7041</t>
  </si>
  <si>
    <t>Hoist and Winch Operators</t>
  </si>
  <si>
    <t>53-7051</t>
  </si>
  <si>
    <t>Industrial Truck and Tractor Operators</t>
  </si>
  <si>
    <t>53-7062</t>
  </si>
  <si>
    <t>Laborers and Freight, Stock, and Material Movers, Hand</t>
  </si>
  <si>
    <t>53-7065</t>
  </si>
  <si>
    <t>Stockers and Order Fillers</t>
  </si>
  <si>
    <t>53-7071</t>
  </si>
  <si>
    <t>Gas Compressor and Gas Pumping Station Operators</t>
  </si>
  <si>
    <t>53-7072</t>
  </si>
  <si>
    <t>Pump Operators, Except Wellhead Pumpers</t>
  </si>
  <si>
    <t>53-7121</t>
  </si>
  <si>
    <t>Tank Car, Truck, and Ship Loaders</t>
  </si>
  <si>
    <t>53-7199</t>
  </si>
  <si>
    <t>Material Moving Workers, All Other</t>
  </si>
  <si>
    <t>22</t>
  </si>
  <si>
    <t>11-1010</t>
  </si>
  <si>
    <t>broad</t>
  </si>
  <si>
    <t>11-1020</t>
  </si>
  <si>
    <t>11-2020</t>
  </si>
  <si>
    <t>Marketing and Sales Managers</t>
  </si>
  <si>
    <t>11-3020</t>
  </si>
  <si>
    <t>11-3030</t>
  </si>
  <si>
    <t>11-3050</t>
  </si>
  <si>
    <t>11-3060</t>
  </si>
  <si>
    <t>11-3070</t>
  </si>
  <si>
    <t>11-3110</t>
  </si>
  <si>
    <t>11-3120</t>
  </si>
  <si>
    <t>11-3130</t>
  </si>
  <si>
    <t>11-9020</t>
  </si>
  <si>
    <t>11-9040</t>
  </si>
  <si>
    <t>11-9120</t>
  </si>
  <si>
    <t>11-9140</t>
  </si>
  <si>
    <t>11-9160</t>
  </si>
  <si>
    <t>13-1030</t>
  </si>
  <si>
    <t>Claims Adjusters, Appraisers, Examiners, and Investigators</t>
  </si>
  <si>
    <t>13-1040</t>
  </si>
  <si>
    <t>13-1050</t>
  </si>
  <si>
    <t>13-1070</t>
  </si>
  <si>
    <t>Human Resources Workers</t>
  </si>
  <si>
    <t>13-1110</t>
  </si>
  <si>
    <t>13-1120</t>
  </si>
  <si>
    <t>13-1140</t>
  </si>
  <si>
    <t>13-1150</t>
  </si>
  <si>
    <t>13-1160</t>
  </si>
  <si>
    <t>13-2010</t>
  </si>
  <si>
    <t>13-2030</t>
  </si>
  <si>
    <t>13-2040</t>
  </si>
  <si>
    <t>15-1210</t>
  </si>
  <si>
    <t>Computer and Information Analysts</t>
  </si>
  <si>
    <t>15-1220</t>
  </si>
  <si>
    <t>15-1230</t>
  </si>
  <si>
    <t>Computer Support Specialists</t>
  </si>
  <si>
    <t>15-1240</t>
  </si>
  <si>
    <t>Database and Network Administrators and Architects</t>
  </si>
  <si>
    <t>15-1250</t>
  </si>
  <si>
    <t>Software and Web Developers, Programmers, and Testers</t>
  </si>
  <si>
    <t>15-1290</t>
  </si>
  <si>
    <t>Miscellaneous Computer Occupations</t>
  </si>
  <si>
    <t>15-2030</t>
  </si>
  <si>
    <t>15-2040</t>
  </si>
  <si>
    <t>17-1010</t>
  </si>
  <si>
    <t>Architects, Except Naval</t>
  </si>
  <si>
    <t>17-1020</t>
  </si>
  <si>
    <t>Surveyors, Cartographers, and Photogrammetrists</t>
  </si>
  <si>
    <t>17-2040</t>
  </si>
  <si>
    <t>17-2050</t>
  </si>
  <si>
    <t>17-2060</t>
  </si>
  <si>
    <t>17-2070</t>
  </si>
  <si>
    <t>Electrical and Electronics Engineers</t>
  </si>
  <si>
    <t>17-2080</t>
  </si>
  <si>
    <t>17-2110</t>
  </si>
  <si>
    <t>Industrial Engineers, Including Health and Safety</t>
  </si>
  <si>
    <t>17-2130</t>
  </si>
  <si>
    <t>17-2140</t>
  </si>
  <si>
    <t>17-2160</t>
  </si>
  <si>
    <t>17-2170</t>
  </si>
  <si>
    <t>17-2190</t>
  </si>
  <si>
    <t>Miscellaneous Engineers</t>
  </si>
  <si>
    <t>17-3010</t>
  </si>
  <si>
    <t>Drafters</t>
  </si>
  <si>
    <t>17-3020</t>
  </si>
  <si>
    <t>Engineering Technologists and Technicians, Except Drafters</t>
  </si>
  <si>
    <t>17-3030</t>
  </si>
  <si>
    <t>19-1020</t>
  </si>
  <si>
    <t>Biological Scientists</t>
  </si>
  <si>
    <t>19-1030</t>
  </si>
  <si>
    <t>Conservation Scientists and Foresters</t>
  </si>
  <si>
    <t>19-2010</t>
  </si>
  <si>
    <t>Astronomers and Physicists</t>
  </si>
  <si>
    <t>19-2020</t>
  </si>
  <si>
    <t>19-2030</t>
  </si>
  <si>
    <t>Chemists and Materials Scientists</t>
  </si>
  <si>
    <t>19-2040</t>
  </si>
  <si>
    <t>Environmental Scientists and Geoscientists</t>
  </si>
  <si>
    <t>19-2090</t>
  </si>
  <si>
    <t>Miscellaneous Physical Scientists</t>
  </si>
  <si>
    <t>19-3010</t>
  </si>
  <si>
    <t>19-3050</t>
  </si>
  <si>
    <t>19-4030</t>
  </si>
  <si>
    <t>19-4040</t>
  </si>
  <si>
    <t>Environmental Science and Geoscience Technicians</t>
  </si>
  <si>
    <t>19-4050</t>
  </si>
  <si>
    <t>19-4070</t>
  </si>
  <si>
    <t>19-4090</t>
  </si>
  <si>
    <t>Miscellaneous Life, Physical, and Social Science Technicians</t>
  </si>
  <si>
    <t>19-5010</t>
  </si>
  <si>
    <t>Occupational Health and Safety Specialists and Technicians</t>
  </si>
  <si>
    <t>21-1090</t>
  </si>
  <si>
    <t>Miscellaneous Community and Social Service Specialists</t>
  </si>
  <si>
    <t>23-1010</t>
  </si>
  <si>
    <t>Lawyers and Judicial Law Clerks</t>
  </si>
  <si>
    <t>23-2010</t>
  </si>
  <si>
    <t>23-2090</t>
  </si>
  <si>
    <t>Miscellaneous Legal Support Workers</t>
  </si>
  <si>
    <t>25-9020</t>
  </si>
  <si>
    <t>25-9030</t>
  </si>
  <si>
    <t>27-1020</t>
  </si>
  <si>
    <t>Designers</t>
  </si>
  <si>
    <t>27-3030</t>
  </si>
  <si>
    <t>27-3040</t>
  </si>
  <si>
    <t>Writers and Editors</t>
  </si>
  <si>
    <t>29-1140</t>
  </si>
  <si>
    <t>33-9020</t>
  </si>
  <si>
    <t>33-9030</t>
  </si>
  <si>
    <t>Security Guards and Gambling Surveillance Officers</t>
  </si>
  <si>
    <t>33-9090</t>
  </si>
  <si>
    <t>Miscellaneous Protective Service Workers</t>
  </si>
  <si>
    <t>35-3020</t>
  </si>
  <si>
    <t>37-1010</t>
  </si>
  <si>
    <t>First-Line Supervisors of Building and Grounds Cleaning and Maintenance Workers</t>
  </si>
  <si>
    <t>37-2010</t>
  </si>
  <si>
    <t>Building Cleaning Workers</t>
  </si>
  <si>
    <t>37-3010</t>
  </si>
  <si>
    <t>Grounds Maintenance Workers</t>
  </si>
  <si>
    <t>41-1010</t>
  </si>
  <si>
    <t>First-Line Supervisors of Sales Workers</t>
  </si>
  <si>
    <t>41-2010</t>
  </si>
  <si>
    <t>41-2030</t>
  </si>
  <si>
    <t>41-3030</t>
  </si>
  <si>
    <t>41-3090</t>
  </si>
  <si>
    <t>Miscellaneous Sales Representatives, Services</t>
  </si>
  <si>
    <t>41-4010</t>
  </si>
  <si>
    <t>Sales Representatives, Wholesale and Manufacturing</t>
  </si>
  <si>
    <t>41-9020</t>
  </si>
  <si>
    <t>Real Estate Brokers and Sales Agents</t>
  </si>
  <si>
    <t>41-9030</t>
  </si>
  <si>
    <t>41-9040</t>
  </si>
  <si>
    <t>41-9090</t>
  </si>
  <si>
    <t>Miscellaneous Sales and Related Workers</t>
  </si>
  <si>
    <t>43-1010</t>
  </si>
  <si>
    <t>43-3010</t>
  </si>
  <si>
    <t>43-3020</t>
  </si>
  <si>
    <t>43-3030</t>
  </si>
  <si>
    <t>43-3050</t>
  </si>
  <si>
    <t>43-3060</t>
  </si>
  <si>
    <t>43-4040</t>
  </si>
  <si>
    <t>43-4050</t>
  </si>
  <si>
    <t>43-4070</t>
  </si>
  <si>
    <t>43-4150</t>
  </si>
  <si>
    <t>43-4160</t>
  </si>
  <si>
    <t>43-4170</t>
  </si>
  <si>
    <t>43-4190</t>
  </si>
  <si>
    <t>Miscellaneous Information and Record Clerks</t>
  </si>
  <si>
    <t>43-5020</t>
  </si>
  <si>
    <t>43-5030</t>
  </si>
  <si>
    <t>Dispatchers</t>
  </si>
  <si>
    <t>43-5040</t>
  </si>
  <si>
    <t>43-5060</t>
  </si>
  <si>
    <t>43-5070</t>
  </si>
  <si>
    <t>43-5110</t>
  </si>
  <si>
    <t>43-6010</t>
  </si>
  <si>
    <t>Secretaries and Administrative Assistants</t>
  </si>
  <si>
    <t>43-9020</t>
  </si>
  <si>
    <t>Data Entry and Information Processing Workers</t>
  </si>
  <si>
    <t>43-9050</t>
  </si>
  <si>
    <t>43-9060</t>
  </si>
  <si>
    <t>43-9070</t>
  </si>
  <si>
    <t>43-9190</t>
  </si>
  <si>
    <t>Miscellaneous Office and Administrative Support Workers</t>
  </si>
  <si>
    <t>45-1010</t>
  </si>
  <si>
    <t>45-2090</t>
  </si>
  <si>
    <t>Miscellaneous Agricultural Workers</t>
  </si>
  <si>
    <t>47-1010</t>
  </si>
  <si>
    <t>47-2030</t>
  </si>
  <si>
    <t>47-2050</t>
  </si>
  <si>
    <t>Cement Masons, Concrete Finishers, and Terrazzo Workers</t>
  </si>
  <si>
    <t>47-2060</t>
  </si>
  <si>
    <t>47-2070</t>
  </si>
  <si>
    <t>Construction Equipment Operators</t>
  </si>
  <si>
    <t>47-2110</t>
  </si>
  <si>
    <t>47-2130</t>
  </si>
  <si>
    <t>Insulation Workers</t>
  </si>
  <si>
    <t>47-2140</t>
  </si>
  <si>
    <t>Painters and Paperhangers</t>
  </si>
  <si>
    <t>47-2150</t>
  </si>
  <si>
    <t>Pipelayers, Plumbers, Pipefitters, and Steamfitters</t>
  </si>
  <si>
    <t>47-2210</t>
  </si>
  <si>
    <t>47-2230</t>
  </si>
  <si>
    <t>47-3010</t>
  </si>
  <si>
    <t>Helpers, Construction Trades</t>
  </si>
  <si>
    <t>47-4010</t>
  </si>
  <si>
    <t>47-4040</t>
  </si>
  <si>
    <t>47-4070</t>
  </si>
  <si>
    <t>47-5010</t>
  </si>
  <si>
    <t>Derrick, Rotary Drill, and Service Unit Operators, Oil and Gas</t>
  </si>
  <si>
    <t>47-5070</t>
  </si>
  <si>
    <t>49-1010</t>
  </si>
  <si>
    <t>49-2020</t>
  </si>
  <si>
    <t>Radio and Telecommunications Equipment Installers and Repairers</t>
  </si>
  <si>
    <t>49-2090</t>
  </si>
  <si>
    <t>Miscellaneous Electrical and Electronic Equipment Mechanics, Installers, and Repairers</t>
  </si>
  <si>
    <t>49-3010</t>
  </si>
  <si>
    <t>49-3020</t>
  </si>
  <si>
    <t>Automotive Technicians and Repairers</t>
  </si>
  <si>
    <t>49-3030</t>
  </si>
  <si>
    <t>49-3040</t>
  </si>
  <si>
    <t>Heavy Vehicle and Mobile Equipment Service Technicians and Mechanics</t>
  </si>
  <si>
    <t>49-9010</t>
  </si>
  <si>
    <t>Control and Valve Installers and Repairers</t>
  </si>
  <si>
    <t>49-9020</t>
  </si>
  <si>
    <t>49-9030</t>
  </si>
  <si>
    <t>49-9040</t>
  </si>
  <si>
    <t>Industrial Machinery Installation, Repair, and Maintenance Workers</t>
  </si>
  <si>
    <t>49-9050</t>
  </si>
  <si>
    <t>Line Installers and Repairers</t>
  </si>
  <si>
    <t>49-9060</t>
  </si>
  <si>
    <t>Precision Instrument and Equipment Repairers</t>
  </si>
  <si>
    <t>49-9070</t>
  </si>
  <si>
    <t>49-9080</t>
  </si>
  <si>
    <t>49-9090</t>
  </si>
  <si>
    <t>Miscellaneous Installation, Maintenance, and Repair Workers</t>
  </si>
  <si>
    <t>51-1010</t>
  </si>
  <si>
    <t>51-2040</t>
  </si>
  <si>
    <t>51-4040</t>
  </si>
  <si>
    <t>51-4110</t>
  </si>
  <si>
    <t>51-4120</t>
  </si>
  <si>
    <t>Welding, Soldering, and Brazing Workers</t>
  </si>
  <si>
    <t>51-8010</t>
  </si>
  <si>
    <t>Power Plant Operators, Distributors, and Dispatchers</t>
  </si>
  <si>
    <t>51-8020</t>
  </si>
  <si>
    <t>51-8030</t>
  </si>
  <si>
    <t>51-8090</t>
  </si>
  <si>
    <t>Miscellaneous Plant and System Operators</t>
  </si>
  <si>
    <t>51-9010</t>
  </si>
  <si>
    <t>Chemical Processing Machine Setters, Operators, and Tenders</t>
  </si>
  <si>
    <t>51-9020</t>
  </si>
  <si>
    <t>Crushing, Grinding, Polishing, Mixing, and Blending Workers</t>
  </si>
  <si>
    <t>51-9060</t>
  </si>
  <si>
    <t>51-9190</t>
  </si>
  <si>
    <t>Miscellaneous Production Workers</t>
  </si>
  <si>
    <t>53-1040</t>
  </si>
  <si>
    <t>First-Line Supervisors of Transportation and Material Moving Workers</t>
  </si>
  <si>
    <t>53-2010</t>
  </si>
  <si>
    <t>Aircraft Pilots and Flight Engineers</t>
  </si>
  <si>
    <t>53-3030</t>
  </si>
  <si>
    <t>Driver/Sales Workers and Truck Drivers</t>
  </si>
  <si>
    <t>53-3090</t>
  </si>
  <si>
    <t>Miscellaneous Motor Vehicle Operators</t>
  </si>
  <si>
    <t>53-7010</t>
  </si>
  <si>
    <t>53-7020</t>
  </si>
  <si>
    <t>53-7040</t>
  </si>
  <si>
    <t>53-7050</t>
  </si>
  <si>
    <t>53-7060</t>
  </si>
  <si>
    <t>Laborers and Material Movers</t>
  </si>
  <si>
    <t>53-7070</t>
  </si>
  <si>
    <t>Pumping Station Operators</t>
  </si>
  <si>
    <t>53-7120</t>
  </si>
  <si>
    <t>53-7190</t>
  </si>
  <si>
    <t>Miscellaneous Material Moving Workers</t>
  </si>
  <si>
    <t>11-1000</t>
  </si>
  <si>
    <t>Top Executives</t>
  </si>
  <si>
    <t>minor</t>
  </si>
  <si>
    <t>11-2000</t>
  </si>
  <si>
    <t>Advertising, Marketing, Promotions, Public Relations, and Sales Managers</t>
  </si>
  <si>
    <t>11-3000</t>
  </si>
  <si>
    <t>Operations Specialties Managers</t>
  </si>
  <si>
    <t>11-9000</t>
  </si>
  <si>
    <t>Other Management Occupations</t>
  </si>
  <si>
    <t>13-1000</t>
  </si>
  <si>
    <t>Business Operations Specialists</t>
  </si>
  <si>
    <t>13-2000</t>
  </si>
  <si>
    <t>Financial Specialists</t>
  </si>
  <si>
    <t>15-1200</t>
  </si>
  <si>
    <t>Computer Occupations</t>
  </si>
  <si>
    <t>15-2000</t>
  </si>
  <si>
    <t>Mathematical Science Occupations</t>
  </si>
  <si>
    <t>17-1000</t>
  </si>
  <si>
    <t>Architects, Surveyors, and Cartographers</t>
  </si>
  <si>
    <t>17-2000</t>
  </si>
  <si>
    <t>Engineers</t>
  </si>
  <si>
    <t>17-3000</t>
  </si>
  <si>
    <t>Drafters, Engineering Technicians, and Mapping Technicians</t>
  </si>
  <si>
    <t>19-1000</t>
  </si>
  <si>
    <t>Life Scientists</t>
  </si>
  <si>
    <t>19-2000</t>
  </si>
  <si>
    <t>Physical Scientists</t>
  </si>
  <si>
    <t>19-3000</t>
  </si>
  <si>
    <t>Social Scientists and Related Workers</t>
  </si>
  <si>
    <t>19-4000</t>
  </si>
  <si>
    <t>Life, Physical, and Social Science Technicians</t>
  </si>
  <si>
    <t>19-5000</t>
  </si>
  <si>
    <t>21-1000</t>
  </si>
  <si>
    <t>Counselors, Social Workers, and Other Community and Social Service Specialists</t>
  </si>
  <si>
    <t>23-1000</t>
  </si>
  <si>
    <t>Lawyers, Judges, and Related Workers</t>
  </si>
  <si>
    <t>23-2000</t>
  </si>
  <si>
    <t>Legal Support Workers</t>
  </si>
  <si>
    <t>25-9000</t>
  </si>
  <si>
    <t>Other Educational Instruction and Library Occupations</t>
  </si>
  <si>
    <t>27-1000</t>
  </si>
  <si>
    <t>Art and Design Workers</t>
  </si>
  <si>
    <t>27-3000</t>
  </si>
  <si>
    <t>Media and Communication Workers</t>
  </si>
  <si>
    <t>27-4000</t>
  </si>
  <si>
    <t>Media and Communication Equipment Workers</t>
  </si>
  <si>
    <t>29-1000</t>
  </si>
  <si>
    <t>Healthcare Diagnosing or Treating Practitioners</t>
  </si>
  <si>
    <t>33-1000</t>
  </si>
  <si>
    <t>Supervisors of Protective Service Workers</t>
  </si>
  <si>
    <t>33-2000</t>
  </si>
  <si>
    <t>Firefighting and Prevention Workers</t>
  </si>
  <si>
    <t>33-9000</t>
  </si>
  <si>
    <t>Other Protective Service Workers</t>
  </si>
  <si>
    <t>35-3000</t>
  </si>
  <si>
    <t>Food and Beverage Serving Workers</t>
  </si>
  <si>
    <t>37-1000</t>
  </si>
  <si>
    <t>Supervisors of Building and Grounds Cleaning and Maintenance Workers</t>
  </si>
  <si>
    <t>37-2000</t>
  </si>
  <si>
    <t>Building Cleaning and Pest Control Workers</t>
  </si>
  <si>
    <t>37-3000</t>
  </si>
  <si>
    <t>41-1000</t>
  </si>
  <si>
    <t>Supervisors of Sales Workers</t>
  </si>
  <si>
    <t>41-2000</t>
  </si>
  <si>
    <t>Retail Sales Workers</t>
  </si>
  <si>
    <t>41-3000</t>
  </si>
  <si>
    <t>Sales Representatives, Services</t>
  </si>
  <si>
    <t>41-4000</t>
  </si>
  <si>
    <t>41-9000</t>
  </si>
  <si>
    <t>Other Sales and Related Workers</t>
  </si>
  <si>
    <t>43-1000</t>
  </si>
  <si>
    <t>Supervisors of Office and Administrative Support Workers</t>
  </si>
  <si>
    <t>43-2000</t>
  </si>
  <si>
    <t>Communications Equipment Operators</t>
  </si>
  <si>
    <t>43-3000</t>
  </si>
  <si>
    <t>Financial Clerks</t>
  </si>
  <si>
    <t>43-4000</t>
  </si>
  <si>
    <t>Information and Record Clerks</t>
  </si>
  <si>
    <t>43-5000</t>
  </si>
  <si>
    <t>Material Recording, Scheduling, Dispatching, and Distributing Workers</t>
  </si>
  <si>
    <t>43-6000</t>
  </si>
  <si>
    <t>43-9000</t>
  </si>
  <si>
    <t>Other Office and Administrative Support Workers</t>
  </si>
  <si>
    <t>45-1000</t>
  </si>
  <si>
    <t>Supervisors of Farming, Fishing, and Forestry Workers</t>
  </si>
  <si>
    <t>45-2000</t>
  </si>
  <si>
    <t>Agricultural Workers</t>
  </si>
  <si>
    <t>47-1000</t>
  </si>
  <si>
    <t>Supervisors of Construction and Extraction Workers</t>
  </si>
  <si>
    <t>47-2000</t>
  </si>
  <si>
    <t>Construction Trades Workers</t>
  </si>
  <si>
    <t>47-3000</t>
  </si>
  <si>
    <t>47-4000</t>
  </si>
  <si>
    <t>Other Construction and Related Workers</t>
  </si>
  <si>
    <t>47-5000</t>
  </si>
  <si>
    <t>Extraction Workers</t>
  </si>
  <si>
    <t>49-1000</t>
  </si>
  <si>
    <t>Supervisors of Installation, Maintenance, and Repair Workers</t>
  </si>
  <si>
    <t>49-2000</t>
  </si>
  <si>
    <t>Electrical and Electronic Equipment Mechanics, Installers, and Repairers</t>
  </si>
  <si>
    <t>49-3000</t>
  </si>
  <si>
    <t>Vehicle and Mobile Equipment Mechanics, Installers, and Repairers</t>
  </si>
  <si>
    <t>49-9000</t>
  </si>
  <si>
    <t>Other Installation, Maintenance, and Repair Occupations</t>
  </si>
  <si>
    <t>51-1000</t>
  </si>
  <si>
    <t>Supervisors of Production Workers</t>
  </si>
  <si>
    <t>51-2000</t>
  </si>
  <si>
    <t>Assemblers and Fabricators</t>
  </si>
  <si>
    <t>51-4000</t>
  </si>
  <si>
    <t>Metal Workers and Plastic Workers</t>
  </si>
  <si>
    <t>51-8000</t>
  </si>
  <si>
    <t>Plant and System Operators</t>
  </si>
  <si>
    <t>51-9000</t>
  </si>
  <si>
    <t>Other Production Occupations</t>
  </si>
  <si>
    <t>53-1000</t>
  </si>
  <si>
    <t>Supervisors of Transportation and Material Moving Workers</t>
  </si>
  <si>
    <t>53-2000</t>
  </si>
  <si>
    <t>Air Transportation Workers</t>
  </si>
  <si>
    <t>53-3000</t>
  </si>
  <si>
    <t>Motor Vehicle Operators</t>
  </si>
  <si>
    <t>53-6000</t>
  </si>
  <si>
    <t>Other Transportation Workers</t>
  </si>
  <si>
    <t>53-7000</t>
  </si>
  <si>
    <t>Material Moving Workers</t>
  </si>
  <si>
    <t>5</t>
  </si>
  <si>
    <t>Utilities</t>
  </si>
  <si>
    <t>sector</t>
  </si>
  <si>
    <t>00-0000</t>
  </si>
  <si>
    <t>All Occupations</t>
  </si>
  <si>
    <t>total</t>
  </si>
  <si>
    <t>area</t>
  </si>
  <si>
    <t>area_title</t>
  </si>
  <si>
    <t>area_type</t>
  </si>
  <si>
    <t>naics</t>
  </si>
  <si>
    <t>naics_title</t>
  </si>
  <si>
    <t>i_group</t>
  </si>
  <si>
    <t>own_code</t>
  </si>
  <si>
    <t>occ_code</t>
  </si>
  <si>
    <t>occ_title</t>
  </si>
  <si>
    <t>o_group</t>
  </si>
  <si>
    <t>tot_emp</t>
  </si>
  <si>
    <t>emp_prse</t>
  </si>
  <si>
    <t>jobs_1000</t>
  </si>
  <si>
    <t>pct_total</t>
  </si>
  <si>
    <t>h_mean</t>
  </si>
  <si>
    <t>a_mean</t>
  </si>
  <si>
    <t>mean_prse</t>
  </si>
  <si>
    <t>h_pct10</t>
  </si>
  <si>
    <t>h_pct25</t>
  </si>
  <si>
    <t>h_median</t>
  </si>
  <si>
    <t>h_pct75</t>
  </si>
  <si>
    <t>h_pct90</t>
  </si>
  <si>
    <t>a_pct10</t>
  </si>
  <si>
    <t>a_pct25</t>
  </si>
  <si>
    <t>a_median</t>
  </si>
  <si>
    <t>a_pct75</t>
  </si>
  <si>
    <t>a_pct90</t>
  </si>
  <si>
    <t>annual</t>
  </si>
  <si>
    <t>hourly</t>
  </si>
  <si>
    <t>Occupational Employment Statistics (OES) Survey</t>
  </si>
  <si>
    <t>Bureau of Labor Statistics, Department of Labor</t>
  </si>
  <si>
    <t xml:space="preserve">website:  www.bls.gov/oes </t>
  </si>
  <si>
    <t>Field</t>
  </si>
  <si>
    <t>Field Description</t>
  </si>
  <si>
    <t xml:space="preserve">Area name </t>
  </si>
  <si>
    <t xml:space="preserve">North American Industry Classification System (NAICS) code for the given industry </t>
  </si>
  <si>
    <t xml:space="preserve">North American Industry Classification System (NAICS) title for the given industry </t>
  </si>
  <si>
    <t>SOC occupation level. For most occupations, this field indicates the standard SOC major, minor, broad, and detailed levels, in addition to all-occupations totals. For occupations that OES no longer publishes at the SOC detailed level, the “detailed” designation indicates the most detailed data available: either a standard SOC broad occupation or an OES-specific combination of detailed occupations. Occupations that OES has aggregated to the SOC broad occupation level will appear in the file twice, once with the “broad” and once with the “detailed” designation.</t>
  </si>
  <si>
    <t>.</t>
  </si>
  <si>
    <t>Estimated total employment rounded to the nearest 10 (excludes self-employed).</t>
  </si>
  <si>
    <t>loc quotient</t>
  </si>
  <si>
    <t>Mean hourly wage</t>
  </si>
  <si>
    <t xml:space="preserve">Mean annual wage </t>
  </si>
  <si>
    <t>Hourly 10th percentile wage</t>
  </si>
  <si>
    <t>Hourly 25th percentile wage</t>
  </si>
  <si>
    <t>Hourly median wage (or the 50th percentile)</t>
  </si>
  <si>
    <t>Hourly 75th percentile wage</t>
  </si>
  <si>
    <t>Hourly 90th percentile wage</t>
  </si>
  <si>
    <t>Annual 10th percentile wage</t>
  </si>
  <si>
    <t>Annual 25th percentile wage</t>
  </si>
  <si>
    <t>Annual median wage (or the 50th percentile)</t>
  </si>
  <si>
    <t>Annual 75th percentile wage</t>
  </si>
  <si>
    <t>Annual 90th percentile wage</t>
  </si>
  <si>
    <t xml:space="preserve">annual </t>
  </si>
  <si>
    <t xml:space="preserve">hourly </t>
  </si>
  <si>
    <t>Notes:</t>
  </si>
  <si>
    <t>*  = indicates that a wage estimate is not available</t>
  </si>
  <si>
    <t>**  = indicates that an employment estimate is not available</t>
  </si>
  <si>
    <t xml:space="preserve">#  = indicates a wage equal to or greater than $100.00 per hour or $208,000 per year </t>
  </si>
  <si>
    <t>May 2019 OES Estimates</t>
  </si>
  <si>
    <t>**</t>
  </si>
  <si>
    <t>*</t>
  </si>
  <si>
    <t>#</t>
  </si>
  <si>
    <t>email: oesinfo@bls.gov</t>
  </si>
  <si>
    <t>Not all fields are available for every type of estimate</t>
  </si>
  <si>
    <t xml:space="preserve">U.S. (99), state FIPS code, Metropolitan Statistical Area (MSA) or New England City and Town Area (NECTA) code, or OES-specific nonmetropolitan area code </t>
  </si>
  <si>
    <t xml:space="preserve">Area type: 1= U.S.; 2= State; 3= U.S. Territory; 4= Metropolitan Statistical Area (MSA) or New England City and Town Area (NECTA); 6= Nonmetropolitan Area </t>
  </si>
  <si>
    <t xml:space="preserve">Industry level. Indicates cross-industry or NAICS sector, 3-digit, 4-digit, 5-digit, or 6-digit industry. For industries that OES no longer publishes at the 4-digit NAICS level, the “4-digit” designation indicates the most detailed industry breakdown available: either a standard NAICS 3-digit industry or an OES-specific combination of 4-digit industries. Industries that OES has aggregated to the 3-digit NAICS level (for example, NAICS 327000) will appear twice, once with the “3-digit” and once with the “4-digit” designation. </t>
  </si>
  <si>
    <t xml:space="preserve">Ownership type: 1= Federal Government; 2= State Government; 3= Local Government; 123= Federal, State, and Local Government; 235=Private, State, and Local Government; 35 = Private and Local Government; 5= Private; 57=Private, Local Government Gambling Establishments (Sector 71), and Local Government Casino Hotels (Sector 72); 58= Private plus State and Local Government Hospitals; 59= Private and Postal Service; 1235= Federal, State, and Local Government and Private Sector </t>
  </si>
  <si>
    <t xml:space="preserve">The 6-digit Standard Occupational Classification (SOC) code or OES-specific code for the occupation </t>
  </si>
  <si>
    <t>SOC title or OES-specific title for the occupation</t>
  </si>
  <si>
    <t>Percent relative standard error (PRSE) for the employment estimate. PRSE is a measure of sampling error, expressed as a percentage of the corresponding estimate. Sampling error occurs when values for a population are estimated from a sample survey of the population, rather than calculated from data for all members of the population. Estimates with lower PRSEs are typically more precise in the presence of sampling error.</t>
  </si>
  <si>
    <t xml:space="preserve">The number of jobs (employment) in the given occupation per 1,000 jobs in the given area. Only available for the state and MSA estimates; otherwise, this column is blank. </t>
  </si>
  <si>
    <t>The location quotient represents the ratio of an occupation’s share of employment in a given area to that occupation’s share of employment in the U.S. as a whole. For example, an occupation that makes up 10 percent of employment in a specific metropolitan area compared with 2 percent of U.S. employment would have a location quotient of 5 for the area in question. Only available for the state, metropolitan area, and nonmetropolitan area estimates; otherwise, this column is blank.</t>
  </si>
  <si>
    <t xml:space="preserve">Percent of industry employment in the given occupation. Percents may not sum to 100 because the totals may include data for occupations that could not be published separately. Only available for the national industry estimates; otherwise, this column is blank. </t>
  </si>
  <si>
    <t>Percent relative standard error (PRSE) for the mean wage estimate. PRSE is a measure of sampling error, expressed as a percentage of the corresponding estimate. Sampling error occurs when values for a population are estimated from a sample survey of the population, rather than calculated from data for all members of the population. Estimates with lower PRSEs are typically more precise in the presence of sampling error.</t>
  </si>
  <si>
    <t>Contains "TRUE" if only annual wages are released. The OES program releases only annual wages for some occupations that typically work fewer than 2,080 hours per year, but are paid on an annual basis, such as teachers, pilots, and athletes.</t>
  </si>
  <si>
    <t>Contains "TRUE" if only hourly wages are released. The OES program releases only hourly wages for some occupations that typically work fewer than 2,080 hours per year and are paid on an hourly basis, such as actors, dancers, and musicians and singers.</t>
  </si>
  <si>
    <t>Employees</t>
  </si>
  <si>
    <t>Hourly</t>
  </si>
  <si>
    <t>Cost</t>
  </si>
  <si>
    <t>Weight</t>
  </si>
  <si>
    <t>Cost Based</t>
  </si>
  <si>
    <t>Utility Sector Weights by US Job Category</t>
  </si>
  <si>
    <t>Employee wages by occupation, annual c 1 2 3 4</t>
  </si>
  <si>
    <t>Annual</t>
  </si>
  <si>
    <t>Table: 14-10-0340-01</t>
  </si>
  <si>
    <t>Geography: Canada, Province or territory</t>
  </si>
  <si>
    <t>Quebec</t>
  </si>
  <si>
    <t>Average hourly wage rate</t>
  </si>
  <si>
    <t>Both full- and part-time employees</t>
  </si>
  <si>
    <t>Both sexes</t>
  </si>
  <si>
    <t>15 years and over</t>
  </si>
  <si>
    <t>National Occupational Classification (NOC) 7</t>
  </si>
  <si>
    <t>Current dollars</t>
  </si>
  <si>
    <t>Total employees, all occupations 8</t>
  </si>
  <si>
    <t>Management occupations  [0]</t>
  </si>
  <si>
    <t>Senior management occupations  [00]</t>
  </si>
  <si>
    <t>Specialized middle management occupations  [01-05]</t>
  </si>
  <si>
    <t>Middle management occupations in retail and wholesale trade and customer services  [06]</t>
  </si>
  <si>
    <t>Middle management occupations in trades, transportation, production and utilities  [07-09]</t>
  </si>
  <si>
    <t>Business, finance and administration occupations  [1]</t>
  </si>
  <si>
    <t>Professional occupations in business and finance  [11]</t>
  </si>
  <si>
    <t>Administrative and financial supervisors and administrative occupations  [12]</t>
  </si>
  <si>
    <t>Finance, insurance and related business administrative occupations  [13]</t>
  </si>
  <si>
    <t>Office support occupations  [14]</t>
  </si>
  <si>
    <t>Distribution, tracking and scheduling co-ordination occupations  [15]</t>
  </si>
  <si>
    <t>Natural and applied sciences and related occupations  [2]</t>
  </si>
  <si>
    <t>Professional occupations in natural and applied sciences  [21]</t>
  </si>
  <si>
    <t>Technical occupations related to natural and applied sciences  [22]</t>
  </si>
  <si>
    <t>Health occupations  [3]</t>
  </si>
  <si>
    <t>Professional occupations in nursing  [30]</t>
  </si>
  <si>
    <t>Professional occupations in health (except nursing)  [31]</t>
  </si>
  <si>
    <t>Technical occupations in health  [32]</t>
  </si>
  <si>
    <t>Assisting occupations in support of health services  [34]</t>
  </si>
  <si>
    <t>Occupations in education, law and social, community and government services  [4]</t>
  </si>
  <si>
    <t>Professional occupations in education services  [40]</t>
  </si>
  <si>
    <t>Professional occupations in law and social, community and government services  [41]</t>
  </si>
  <si>
    <t>Paraprofessional occupations in legal, social, community and education services  [42]</t>
  </si>
  <si>
    <t>Occupations in front-line public protection services  [43]</t>
  </si>
  <si>
    <t>Care providers and educational, legal and public protection support occupations  [44]</t>
  </si>
  <si>
    <t>Occupations in art, culture, recreation and sport  [5]</t>
  </si>
  <si>
    <t>Professional occupations in art and culture  [51]</t>
  </si>
  <si>
    <t>Technical occupations in art, culture, recreation and sport  [52]</t>
  </si>
  <si>
    <t>Sales and service occupations  [6]</t>
  </si>
  <si>
    <t>Retail sales supervisors and specialized sales occupations  [62]</t>
  </si>
  <si>
    <t>Service supervisors and specialized service occupations  [63]</t>
  </si>
  <si>
    <t>Sales representatives and salespersons - wholesale and retail trade  [64]</t>
  </si>
  <si>
    <t>Service representatives and other customer and personal services occupations  [65]</t>
  </si>
  <si>
    <t>Sales support occupations  [66]</t>
  </si>
  <si>
    <t>Service support and other service occupations, n.e.c.  [67]</t>
  </si>
  <si>
    <t>Trades, transport and equipment operators and related occupations  [7]</t>
  </si>
  <si>
    <t>Industrial, electrical and construction trades  [72]</t>
  </si>
  <si>
    <t>Maintenance and equipment operation trades  [73]</t>
  </si>
  <si>
    <t>Other installers, repairers and servicers and material handlers  [74]</t>
  </si>
  <si>
    <t>Transport and heavy equipment operation and related maintenance occupations  [75]</t>
  </si>
  <si>
    <t>Trades helpers, construction labourers and related occupations  [76]</t>
  </si>
  <si>
    <t>Natural resources, agriculture and related production occupations  [8]</t>
  </si>
  <si>
    <t>Supervisors and technical occupations in natural resources, agriculture and related production  [82]</t>
  </si>
  <si>
    <t>Workers in natural resources, agriculture and related production  [84]</t>
  </si>
  <si>
    <t>Harvesting, landscaping and natural resources labourers  [86]</t>
  </si>
  <si>
    <t>Occupations in manufacturing and utilities  [9]</t>
  </si>
  <si>
    <t>Processing, manufacturing and utilities supervisors and central control operators  [92]</t>
  </si>
  <si>
    <t>Processing and manufacturing machine operators and related production workers  [94]</t>
  </si>
  <si>
    <t>Assemblers in manufacturing  [95]</t>
  </si>
  <si>
    <t>Labourers in processing, manufacturing and utilities  [96]</t>
  </si>
  <si>
    <t>Symbol legend:</t>
  </si>
  <si>
    <t>Corrections:</t>
  </si>
  <si>
    <t>Date:</t>
  </si>
  <si>
    <t>Note:</t>
  </si>
  <si>
    <t>2019-04-09T04:00:00Z</t>
  </si>
  <si>
    <t>On April 9, 2019, the data from 1997 to 2018 for median hourly gender wage ratio and average weekly gender wage ratio were corrected.</t>
  </si>
  <si>
    <t>Footnotes:</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</si>
  <si>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</si>
  <si>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approximate quality indicators of the estimates, see tables 7.1 or 7.2 in the Guide to the Labour Force Survey. For quality indicators of specific data points, contact statcan.labour-travail.statcan@canada.ca.</t>
  </si>
  <si>
    <t>This new table replaces archived table 14-10-0062-01.</t>
  </si>
  <si>
    <t>On April 5, 2019, this table replaced archived table 14-10-0307.</t>
  </si>
  <si>
    <t>Excluding the territories.</t>
  </si>
  <si>
    <t>Beginning January 1997, information is collected on the usual wages or salary of employees at their main job. Respondents are asked to report their wage/salary before taxes and other deductions, and include tips, commissions and bonuses. Weekly and hourly wages/salaries are calculated in conjunction with usual paid work hours per week.</t>
  </si>
  <si>
    <t>Occupation estimates are based on the 2016 National Occupational Classification (NOC). Occupation refers to the kind of work persons 15 years of age and over were doing during the reference week, as determined by the kind of work reported and the description of the most important duties of the job. If the individual did not have a job during the reference week, the data relate to the previous job, if that job was held in the past year.</t>
  </si>
  <si>
    <t>This combines the National Occupational Classification (NOC) codes 00 to 96.</t>
  </si>
  <si>
    <t>How to cite: Statistics Canada. Table 14-10-0340-01 Employee wages by occupation, annual</t>
  </si>
  <si>
    <t>https://www150.statcan.gc.ca/t1/tbl1/en/tv.action?pid=1410034001</t>
  </si>
  <si>
    <t>DOI:  https://doi.org/10.25318/1410034001-eng</t>
  </si>
  <si>
    <t>US Major Categories</t>
  </si>
  <si>
    <t>Canada Major Categories</t>
  </si>
  <si>
    <t>NOC</t>
  </si>
  <si>
    <t>Canada</t>
  </si>
  <si>
    <t>s</t>
  </si>
  <si>
    <t>US OCC Group</t>
  </si>
  <si>
    <t>Canada NOC Group</t>
  </si>
  <si>
    <t>Total</t>
  </si>
  <si>
    <t>US</t>
  </si>
  <si>
    <t>loc_quotient</t>
  </si>
  <si>
    <t>000000</t>
  </si>
  <si>
    <t>Cross-industry</t>
  </si>
  <si>
    <t>cross-industry</t>
  </si>
  <si>
    <t>1235</t>
  </si>
  <si>
    <t/>
  </si>
  <si>
    <t>11-1030</t>
  </si>
  <si>
    <t>Legislators</t>
  </si>
  <si>
    <t>11-1031</t>
  </si>
  <si>
    <t>11-2010</t>
  </si>
  <si>
    <t>Advertising and Promotions Managers</t>
  </si>
  <si>
    <t>11-2011</t>
  </si>
  <si>
    <t>11-9010</t>
  </si>
  <si>
    <t>Farmers, Ranchers, and Other Agricultural Managers</t>
  </si>
  <si>
    <t>11-9013</t>
  </si>
  <si>
    <t>11-9030</t>
  </si>
  <si>
    <t>Education and Childcare Administrators</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</si>
  <si>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</si>
  <si>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</si>
  <si>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</si>
  <si>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</si>
  <si>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</si>
  <si>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</si>
  <si>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</si>
  <si>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</si>
  <si>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11-9050</t>
  </si>
  <si>
    <t>Food Service Managers</t>
  </si>
  <si>
    <t>11-9051</t>
  </si>
  <si>
    <t>11-9071</t>
  </si>
  <si>
    <t>Gambling Managers</t>
  </si>
  <si>
    <t>11-9080</t>
  </si>
  <si>
    <t>Lodging Managers</t>
  </si>
  <si>
    <t>11-9081</t>
  </si>
  <si>
    <t>11-9110</t>
  </si>
  <si>
    <t>Medical and Health Services Managers</t>
  </si>
  <si>
    <t>11-9111</t>
  </si>
  <si>
    <t>11-9130</t>
  </si>
  <si>
    <t>Postmasters and Mail Superintendents</t>
  </si>
  <si>
    <t>11-9131</t>
  </si>
  <si>
    <t>11-9150</t>
  </si>
  <si>
    <t>Social and Community Service Managers</t>
  </si>
  <si>
    <t>11-9151</t>
  </si>
  <si>
    <t>11-9171</t>
  </si>
  <si>
    <t>Funeral Home Managers</t>
  </si>
  <si>
    <t>13-1010</t>
  </si>
  <si>
    <t>Agents and Business Managers of Artists, Performers, and Athletes</t>
  </si>
  <si>
    <t>13-1011</t>
  </si>
  <si>
    <t>13-1032</t>
  </si>
  <si>
    <t>Insurance Appraisers, Auto Damage</t>
  </si>
  <si>
    <t>13-1074</t>
  </si>
  <si>
    <t>Farm Labor Contractors</t>
  </si>
  <si>
    <t>13-1130</t>
  </si>
  <si>
    <t>Fundraisers</t>
  </si>
  <si>
    <t>13-1131</t>
  </si>
  <si>
    <t>13-2020</t>
  </si>
  <si>
    <t>Property Appraisers and Assessors</t>
  </si>
  <si>
    <t>13-2052</t>
  </si>
  <si>
    <t>Personal Financial Advisors</t>
  </si>
  <si>
    <t>13-2053</t>
  </si>
  <si>
    <t>Insurance Underwriters</t>
  </si>
  <si>
    <t>13-2060</t>
  </si>
  <si>
    <t>Financial Examiners</t>
  </si>
  <si>
    <t>13-2061</t>
  </si>
  <si>
    <t>13-2070</t>
  </si>
  <si>
    <t>Credit Counselors and Loan Officers</t>
  </si>
  <si>
    <t>13-2071</t>
  </si>
  <si>
    <t>Credit Counselors</t>
  </si>
  <si>
    <t>13-2072</t>
  </si>
  <si>
    <t>Loan Officers</t>
  </si>
  <si>
    <t>13-2080</t>
  </si>
  <si>
    <t>Tax Examiners, Collectors and Preparers, and Revenue Agents</t>
  </si>
  <si>
    <t>13-2081</t>
  </si>
  <si>
    <t>Tax Examiners and Collectors, and Revenue Agents</t>
  </si>
  <si>
    <t>13-2082</t>
  </si>
  <si>
    <t>Tax Preparers</t>
  </si>
  <si>
    <t>15-2010</t>
  </si>
  <si>
    <t>Actuaries</t>
  </si>
  <si>
    <t>15-2011</t>
  </si>
  <si>
    <t>15-2020</t>
  </si>
  <si>
    <t>Mathematicians</t>
  </si>
  <si>
    <t>15-2021</t>
  </si>
  <si>
    <t>17-1012</t>
  </si>
  <si>
    <t>Landscape Architects</t>
  </si>
  <si>
    <t>17-2010</t>
  </si>
  <si>
    <t>Aerospace Engineers</t>
  </si>
  <si>
    <t>17-2011</t>
  </si>
  <si>
    <t>17-2020</t>
  </si>
  <si>
    <t>Agricultural Engineers</t>
  </si>
  <si>
    <t>17-2021</t>
  </si>
  <si>
    <t>17-2030</t>
  </si>
  <si>
    <t>Bioengineers and Biomedical Engineers</t>
  </si>
  <si>
    <t>17-2031</t>
  </si>
  <si>
    <t>17-2120</t>
  </si>
  <si>
    <t>Marine Engineers and Naval Architects</t>
  </si>
  <si>
    <t>17-2121</t>
  </si>
  <si>
    <t>17-2150</t>
  </si>
  <si>
    <t>Mining and Geological Engineers, Including Mining Safety Engineers</t>
  </si>
  <si>
    <t>17-2151</t>
  </si>
  <si>
    <t>17-3021</t>
  </si>
  <si>
    <t>Aerospace Engineering and Operations Technologists and Technicians</t>
  </si>
  <si>
    <t>19-1010</t>
  </si>
  <si>
    <t>Agricultural and Food Scientists</t>
  </si>
  <si>
    <t>19-1011</t>
  </si>
  <si>
    <t>Animal Scientists</t>
  </si>
  <si>
    <t>19-1012</t>
  </si>
  <si>
    <t>Food Scientists and Technologists</t>
  </si>
  <si>
    <t>19-1013</t>
  </si>
  <si>
    <t>Soil and Plant Scientists</t>
  </si>
  <si>
    <t>19-1021</t>
  </si>
  <si>
    <t>Biochemists and Biophysicists</t>
  </si>
  <si>
    <t>19-1022</t>
  </si>
  <si>
    <t>Microbiologists</t>
  </si>
  <si>
    <t>19-1029</t>
  </si>
  <si>
    <t>Biological Scientists, All Other</t>
  </si>
  <si>
    <t>19-1031</t>
  </si>
  <si>
    <t>Conservation Scientists</t>
  </si>
  <si>
    <t>19-1040</t>
  </si>
  <si>
    <t>Medical Scientists</t>
  </si>
  <si>
    <t>19-1041</t>
  </si>
  <si>
    <t>Epidemiologists</t>
  </si>
  <si>
    <t>19-1042</t>
  </si>
  <si>
    <t>Medical Scientists, Except Epidemiologists</t>
  </si>
  <si>
    <t>19-1090</t>
  </si>
  <si>
    <t>Miscellaneous Life Scientists</t>
  </si>
  <si>
    <t>19-1099</t>
  </si>
  <si>
    <t>Life Scientists, All Other</t>
  </si>
  <si>
    <t>19-2011</t>
  </si>
  <si>
    <t>Astronomers</t>
  </si>
  <si>
    <t>19-2032</t>
  </si>
  <si>
    <t>Materials Scientists</t>
  </si>
  <si>
    <t>19-2043</t>
  </si>
  <si>
    <t>Hydrologists</t>
  </si>
  <si>
    <t>19-3020</t>
  </si>
  <si>
    <t>Survey Researchers</t>
  </si>
  <si>
    <t>19-3022</t>
  </si>
  <si>
    <t>19-3030</t>
  </si>
  <si>
    <t>Psychologists</t>
  </si>
  <si>
    <t>19-3031</t>
  </si>
  <si>
    <t>Clinical, Counseling, and School Psychologists</t>
  </si>
  <si>
    <t>19-3032</t>
  </si>
  <si>
    <t>Industrial-Organizational Psychologists</t>
  </si>
  <si>
    <t>19-3039</t>
  </si>
  <si>
    <t>Psychologists, All Other</t>
  </si>
  <si>
    <t>19-3040</t>
  </si>
  <si>
    <t>Sociologists</t>
  </si>
  <si>
    <t>19-3041</t>
  </si>
  <si>
    <t>19-3090</t>
  </si>
  <si>
    <t>Miscellaneous Social Scientists and Related Workers</t>
  </si>
  <si>
    <t>19-3091</t>
  </si>
  <si>
    <t>Anthropologists and Archeologists</t>
  </si>
  <si>
    <t>19-3092</t>
  </si>
  <si>
    <t>Geographers</t>
  </si>
  <si>
    <t>19-3093</t>
  </si>
  <si>
    <t>Historians</t>
  </si>
  <si>
    <t>19-3094</t>
  </si>
  <si>
    <t>Political Scientists</t>
  </si>
  <si>
    <t>19-3099</t>
  </si>
  <si>
    <t>Social Scientists and Related Workers, All Other</t>
  </si>
  <si>
    <t>19-4010</t>
  </si>
  <si>
    <t>Agricultural and Food Science Technicians</t>
  </si>
  <si>
    <t>19-4020</t>
  </si>
  <si>
    <t>Biological Technicians</t>
  </si>
  <si>
    <t>19-4021</t>
  </si>
  <si>
    <t>19-4060</t>
  </si>
  <si>
    <t>Social Science Research Assistants</t>
  </si>
  <si>
    <t>19-4061</t>
  </si>
  <si>
    <t>19-4092</t>
  </si>
  <si>
    <t>Forensic Science Technicians</t>
  </si>
  <si>
    <t>21-1010</t>
  </si>
  <si>
    <t>Counselors</t>
  </si>
  <si>
    <t>21-1012</t>
  </si>
  <si>
    <t>Educational, Guidance, and Career Counselors and Advisors</t>
  </si>
  <si>
    <t>21-1013</t>
  </si>
  <si>
    <t>Marriage and Family Therapists</t>
  </si>
  <si>
    <t>21-1015</t>
  </si>
  <si>
    <t>Rehabilitation Counselors</t>
  </si>
  <si>
    <t>21-1018</t>
  </si>
  <si>
    <t>Substance Abuse, Behavioral Disorder, and Mental Health Counselors</t>
  </si>
  <si>
    <t>21-1019</t>
  </si>
  <si>
    <t>Counselors, All Other</t>
  </si>
  <si>
    <t>21-1020</t>
  </si>
  <si>
    <t>Social Workers</t>
  </si>
  <si>
    <t>21-1021</t>
  </si>
  <si>
    <t>Child, Family, and School Social Workers</t>
  </si>
  <si>
    <t>21-1022</t>
  </si>
  <si>
    <t>Healthcare Social Workers</t>
  </si>
  <si>
    <t>21-1023</t>
  </si>
  <si>
    <t>Mental Health and Substance Abuse Social Workers</t>
  </si>
  <si>
    <t>21-1029</t>
  </si>
  <si>
    <t>Social Workers, All Other</t>
  </si>
  <si>
    <t>21-1091</t>
  </si>
  <si>
    <t>Health Education Specialists</t>
  </si>
  <si>
    <t>21-1092</t>
  </si>
  <si>
    <t>Probation Officers and Correctional Treatment Specialists</t>
  </si>
  <si>
    <t>21-1093</t>
  </si>
  <si>
    <t>Social and Human Service Assistants</t>
  </si>
  <si>
    <t>21-1094</t>
  </si>
  <si>
    <t>Community Health Workers</t>
  </si>
  <si>
    <t>21-1099</t>
  </si>
  <si>
    <t>Community and Social Service Specialists, All Other</t>
  </si>
  <si>
    <t>21-2000</t>
  </si>
  <si>
    <t>Religious Workers</t>
  </si>
  <si>
    <t>21-2010</t>
  </si>
  <si>
    <t>Clergy</t>
  </si>
  <si>
    <t>21-2011</t>
  </si>
  <si>
    <t>21-2020</t>
  </si>
  <si>
    <t>Directors, Religious Activities and Education</t>
  </si>
  <si>
    <t>21-2021</t>
  </si>
  <si>
    <t>21-2090</t>
  </si>
  <si>
    <t>Miscellaneous Religious Workers</t>
  </si>
  <si>
    <t>21-2099</t>
  </si>
  <si>
    <t>Religious Workers, All Other</t>
  </si>
  <si>
    <t>23-1012</t>
  </si>
  <si>
    <t>Judicial Law Clerks</t>
  </si>
  <si>
    <t>23-1020</t>
  </si>
  <si>
    <t>Judges, Magistrates, and Other Judicial Workers</t>
  </si>
  <si>
    <t>23-1021</t>
  </si>
  <si>
    <t>Administrative Law Judges, Adjudicators, and Hearing Officers</t>
  </si>
  <si>
    <t>23-1022</t>
  </si>
  <si>
    <t>Arbitrators, Mediators, and Conciliators</t>
  </si>
  <si>
    <t>23-1023</t>
  </si>
  <si>
    <t>Judges, Magistrate Judges, and Magistrates</t>
  </si>
  <si>
    <t>25-1000</t>
  </si>
  <si>
    <t>Postsecondary Teachers</t>
  </si>
  <si>
    <t>25-1010</t>
  </si>
  <si>
    <t>Business Teachers, Postsecondary</t>
  </si>
  <si>
    <t>25-1011</t>
  </si>
  <si>
    <t>25-1020</t>
  </si>
  <si>
    <t>Math and Computer Science Teachers, Postsecondary</t>
  </si>
  <si>
    <t>25-1021</t>
  </si>
  <si>
    <t>Computer Science Teachers, Postsecondary</t>
  </si>
  <si>
    <t>25-1022</t>
  </si>
  <si>
    <t>Mathematical Science Teachers, Postsecondary</t>
  </si>
  <si>
    <t>25-1030</t>
  </si>
  <si>
    <t>Engineering and Architecture Teachers, Postsecondary</t>
  </si>
  <si>
    <t>25-1031</t>
  </si>
  <si>
    <t>Architecture Teachers, Postsecondary</t>
  </si>
  <si>
    <t>25-1032</t>
  </si>
  <si>
    <t>Engineering Teachers, Postsecondary</t>
  </si>
  <si>
    <t>25-1040</t>
  </si>
  <si>
    <t>Life Sciences Teachers, Postsecondary</t>
  </si>
  <si>
    <t>25-1041</t>
  </si>
  <si>
    <t>Agricultural Sciences Teachers, Postsecondary</t>
  </si>
  <si>
    <t>25-1042</t>
  </si>
  <si>
    <t>Biological Science Teachers, Postsecondary</t>
  </si>
  <si>
    <t>25-1043</t>
  </si>
  <si>
    <t>Forestry and Conservation Science Teachers, Postsecondary</t>
  </si>
  <si>
    <t>25-1050</t>
  </si>
  <si>
    <t>Physical Sciences Teachers, Postsecondary</t>
  </si>
  <si>
    <t>25-1051</t>
  </si>
  <si>
    <t>Atmospheric, Earth, Marine, and Space Sciences Teachers, Postsecondary</t>
  </si>
  <si>
    <t>25-1052</t>
  </si>
  <si>
    <t>Chemistry Teachers, Postsecondary</t>
  </si>
  <si>
    <t>25-1053</t>
  </si>
  <si>
    <t>Environmental Science Teachers, Postsecondary</t>
  </si>
  <si>
    <t>25-1054</t>
  </si>
  <si>
    <t>Physics Teachers, Postsecondary</t>
  </si>
  <si>
    <t>25-1060</t>
  </si>
  <si>
    <t>Social Sciences Teachers, Postsecondary</t>
  </si>
  <si>
    <t>25-1061</t>
  </si>
  <si>
    <t>Anthropology and Archeology Teachers, Postsecondary</t>
  </si>
  <si>
    <t>25-1062</t>
  </si>
  <si>
    <t>Area, Ethnic, and Cultural Studies Teachers, Postsecondary</t>
  </si>
  <si>
    <t>25-1063</t>
  </si>
  <si>
    <t>Economics Teachers, Postsecondary</t>
  </si>
  <si>
    <t>25-1064</t>
  </si>
  <si>
    <t>Geography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</si>
  <si>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</si>
  <si>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</si>
  <si>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</si>
  <si>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</si>
  <si>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</si>
  <si>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</si>
  <si>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</si>
  <si>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</si>
  <si>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25-1070</t>
  </si>
  <si>
    <t>Health Teachers, Postsecondary</t>
  </si>
  <si>
    <t>25-1071</t>
  </si>
  <si>
    <t>Health Specialties Teachers, Postsecondary</t>
  </si>
  <si>
    <t>25-1072</t>
  </si>
  <si>
    <t>Nursing Instructors and Teachers, Postsecondary</t>
  </si>
  <si>
    <t>25-1080</t>
  </si>
  <si>
    <t>Education and Library Science Teachers, Postsecondary</t>
  </si>
  <si>
    <t>25-1081</t>
  </si>
  <si>
    <t>Education Teachers, Postsecondary</t>
  </si>
  <si>
    <t>25-1082</t>
  </si>
  <si>
    <t>Library Science Teachers, Postsecondary</t>
  </si>
  <si>
    <t>25-1110</t>
  </si>
  <si>
    <t>Law, Criminal Justice, and Social Work Teachers, Postsecondary</t>
  </si>
  <si>
    <t>25-1111</t>
  </si>
  <si>
    <t>Criminal Justice and Law Enforcement Teachers, Postsecondary</t>
  </si>
  <si>
    <t>25-1112</t>
  </si>
  <si>
    <t>Law Teachers, Postsecondary</t>
  </si>
  <si>
    <t>25-1113</t>
  </si>
  <si>
    <t>Social Work Teachers, Postsecondary</t>
  </si>
  <si>
    <t>25-1120</t>
  </si>
  <si>
    <t>Arts, Communications, History, and Humanities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</si>
  <si>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</si>
  <si>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</si>
  <si>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</si>
  <si>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</si>
  <si>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</si>
  <si>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</si>
  <si>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</si>
  <si>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</si>
  <si>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</si>
  <si>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</si>
  <si>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</si>
  <si>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</si>
  <si>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25-1190</t>
  </si>
  <si>
    <t>Miscellaneous Postsecondary Teachers</t>
  </si>
  <si>
    <t>25-1192</t>
  </si>
  <si>
    <t>Family and Consumer Sciences Teachers, Postsecondary</t>
  </si>
  <si>
    <t>25-1193</t>
  </si>
  <si>
    <t>Recreation and Fitness Studies Teachers, Postsecondary</t>
  </si>
  <si>
    <t>25-1194</t>
  </si>
  <si>
    <t>Career/Technical Education Teachers, Postsecondary</t>
  </si>
  <si>
    <t>25-1199</t>
  </si>
  <si>
    <t>Postsecondary Teachers, All Other</t>
  </si>
  <si>
    <t>25-2000</t>
  </si>
  <si>
    <t>Preschool, Elementary, Middle, Secondary, and Special Education Teachers</t>
  </si>
  <si>
    <t>25-2010</t>
  </si>
  <si>
    <t>Preschool and Kindergarten Teachers</t>
  </si>
  <si>
    <t>25-2011</t>
  </si>
  <si>
    <t>Preschool Teachers, Except Special Education</t>
  </si>
  <si>
    <t>25-2012</t>
  </si>
  <si>
    <t>Kindergarten Teachers, Except Special Education</t>
  </si>
  <si>
    <t>25-2020</t>
  </si>
  <si>
    <t>Elementary and Middle School Teachers</t>
  </si>
  <si>
    <t>25-2021</t>
  </si>
  <si>
    <t>Elementary School Teachers, Except Special Education</t>
  </si>
  <si>
    <t>25-2022</t>
  </si>
  <si>
    <t>Middle School Teachers, Except Special and Career/Technical Education</t>
  </si>
  <si>
    <t>25-2023</t>
  </si>
  <si>
    <t>Career/Technical Education Teachers, Middle School</t>
  </si>
  <si>
    <t>25-2030</t>
  </si>
  <si>
    <t>Secondary School Teachers</t>
  </si>
  <si>
    <t>25-2031</t>
  </si>
  <si>
    <t>Secondary School Teachers, Except Special and Career/Technical Education</t>
  </si>
  <si>
    <t>25-2032</t>
  </si>
  <si>
    <t>Career/Technical Education Teachers, Secondary School</t>
  </si>
  <si>
    <t>25-2050</t>
  </si>
  <si>
    <t>Special Education Teachers</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</si>
  <si>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</si>
  <si>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</si>
  <si>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</si>
  <si>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</si>
  <si>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</si>
  <si>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</si>
  <si>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</si>
  <si>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</si>
  <si>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25-2059</t>
  </si>
  <si>
    <t>Special Education Teachers, All Other</t>
  </si>
  <si>
    <t>25-3000</t>
  </si>
  <si>
    <t>Other Teachers and Instructors</t>
  </si>
  <si>
    <t>25-3010</t>
  </si>
  <si>
    <t>Adult Basic Education, Adult Secondary Education, and English as a Second Language Instructors</t>
  </si>
  <si>
    <t>25-3011</t>
  </si>
  <si>
    <t>25-3020</t>
  </si>
  <si>
    <t>Self-Enrichment Teachers</t>
  </si>
  <si>
    <t>25-3021</t>
  </si>
  <si>
    <t>25-3030</t>
  </si>
  <si>
    <t>Substitute Teachers, Short-Term</t>
  </si>
  <si>
    <t>25-3031</t>
  </si>
  <si>
    <t>25-3097</t>
  </si>
  <si>
    <t>Tutors and Teachers and Instructors, All Other</t>
  </si>
  <si>
    <t>25-4000</t>
  </si>
  <si>
    <t>Librarians, Curators, and Archivists</t>
  </si>
  <si>
    <t>25-4010</t>
  </si>
  <si>
    <t>Archivists, Curators, and Museum Technicians</t>
  </si>
  <si>
    <t>25-4011</t>
  </si>
  <si>
    <t>Archivists</t>
  </si>
  <si>
    <t>25-4012</t>
  </si>
  <si>
    <t>Curators</t>
  </si>
  <si>
    <t>25-4013</t>
  </si>
  <si>
    <t>Museum Technicians and Conservators</t>
  </si>
  <si>
    <t>25-4020</t>
  </si>
  <si>
    <t>Librarians and Media Collections Specialists</t>
  </si>
  <si>
    <t>25-4022</t>
  </si>
  <si>
    <t>25-4030</t>
  </si>
  <si>
    <t>Library Technicians</t>
  </si>
  <si>
    <t>25-4031</t>
  </si>
  <si>
    <t>25-9040</t>
  </si>
  <si>
    <t>Teaching Assistants</t>
  </si>
  <si>
    <t>25-9044</t>
  </si>
  <si>
    <t>Teaching Assistants, Postsecondary</t>
  </si>
  <si>
    <t>25-9045</t>
  </si>
  <si>
    <t>Teaching Assistants, Except Postsecondary</t>
  </si>
  <si>
    <t>25-9090</t>
  </si>
  <si>
    <t>Miscellaneous Educational Instruction and Library Workers</t>
  </si>
  <si>
    <t>25-9099</t>
  </si>
  <si>
    <t>Educational Instruction and Library Workers, All Other</t>
  </si>
  <si>
    <t>27-1010</t>
  </si>
  <si>
    <t>Artists and Related Workers</t>
  </si>
  <si>
    <t>27-1011</t>
  </si>
  <si>
    <t>Art Directors</t>
  </si>
  <si>
    <t>27-1012</t>
  </si>
  <si>
    <t>Craft Artists</t>
  </si>
  <si>
    <t>27-1013</t>
  </si>
  <si>
    <t>Fine Artists, Including Painters, Sculptors, and Illustrators</t>
  </si>
  <si>
    <t>27-1014</t>
  </si>
  <si>
    <t>Special Effects Artists and Animators</t>
  </si>
  <si>
    <t>27-1019</t>
  </si>
  <si>
    <t>Artists and Related Workers, All Other</t>
  </si>
  <si>
    <t>27-1021</t>
  </si>
  <si>
    <t>Commercial and Industrial Designers</t>
  </si>
  <si>
    <t>27-1022</t>
  </si>
  <si>
    <t>Fashion Designers</t>
  </si>
  <si>
    <t>27-1023</t>
  </si>
  <si>
    <t>Floral Designers</t>
  </si>
  <si>
    <t>27-1025</t>
  </si>
  <si>
    <t>Interior Designers</t>
  </si>
  <si>
    <t>27-1026</t>
  </si>
  <si>
    <t>Merchandise Displayers and Window Trimmers</t>
  </si>
  <si>
    <t>27-1027</t>
  </si>
  <si>
    <t>Set and Exhibit Designers</t>
  </si>
  <si>
    <t>27-2000</t>
  </si>
  <si>
    <t>Entertainers and Performers, Sports and Related Workers</t>
  </si>
  <si>
    <t>27-2010</t>
  </si>
  <si>
    <t>Actors, Producers, and Directors</t>
  </si>
  <si>
    <t>27-2011</t>
  </si>
  <si>
    <t>Actors</t>
  </si>
  <si>
    <t>27-2012</t>
  </si>
  <si>
    <t>Producers and Directors</t>
  </si>
  <si>
    <t>27-2020</t>
  </si>
  <si>
    <t>Athletes, Coaches, Umpires, and Related Workers</t>
  </si>
  <si>
    <t>27-2021</t>
  </si>
  <si>
    <t>Athletes and Sports Competitors</t>
  </si>
  <si>
    <t>27-2022</t>
  </si>
  <si>
    <t>Coaches and Scouts</t>
  </si>
  <si>
    <t>27-2023</t>
  </si>
  <si>
    <t>Umpires, Referees, and Other Sports Officials</t>
  </si>
  <si>
    <t>27-2030</t>
  </si>
  <si>
    <t>Dancers and Choreographers</t>
  </si>
  <si>
    <t>27-2031</t>
  </si>
  <si>
    <t>Dancers</t>
  </si>
  <si>
    <t>27-2032</t>
  </si>
  <si>
    <t>Choreographers</t>
  </si>
  <si>
    <t>27-2040</t>
  </si>
  <si>
    <t>Musicians, Singers, and Related Workers</t>
  </si>
  <si>
    <t>27-2041</t>
  </si>
  <si>
    <t>Music Directors and Composers</t>
  </si>
  <si>
    <t>27-2042</t>
  </si>
  <si>
    <t>Musicians and Singers</t>
  </si>
  <si>
    <t>27-2090</t>
  </si>
  <si>
    <t>Miscellaneous Entertainers and Performers, Sports and Related Workers</t>
  </si>
  <si>
    <t>27-3010</t>
  </si>
  <si>
    <t>Broadcast Announcers and Radio Disc Jockeys</t>
  </si>
  <si>
    <t>27-3011</t>
  </si>
  <si>
    <t>27-3020</t>
  </si>
  <si>
    <t>News Analysts, Reporters and Journalists</t>
  </si>
  <si>
    <t>27-3023</t>
  </si>
  <si>
    <t>News Analysts, Reporters, and Journalists</t>
  </si>
  <si>
    <t>27-3041</t>
  </si>
  <si>
    <t>Editors</t>
  </si>
  <si>
    <t>27-3043</t>
  </si>
  <si>
    <t>Writers and Authors</t>
  </si>
  <si>
    <t>27-3090</t>
  </si>
  <si>
    <t>Miscellaneous Media and Communication Workers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</si>
  <si>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</si>
  <si>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</si>
  <si>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</si>
  <si>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</si>
  <si>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</si>
  <si>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</si>
  <si>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</si>
  <si>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</si>
  <si>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</si>
  <si>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</si>
  <si>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</si>
  <si>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</si>
  <si>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27-4020</t>
  </si>
  <si>
    <t>Photographers</t>
  </si>
  <si>
    <t>27-4021</t>
  </si>
  <si>
    <t>27-4030</t>
  </si>
  <si>
    <t>Television, Video, and Film Camera Operators and Editors</t>
  </si>
  <si>
    <t>27-4031</t>
  </si>
  <si>
    <t>Camera Operators, Television, Video, and Film</t>
  </si>
  <si>
    <t>27-4032</t>
  </si>
  <si>
    <t>Film and Video Editors</t>
  </si>
  <si>
    <t>27-4098</t>
  </si>
  <si>
    <t>Lighting Technicians and Media and Communication Equipment Workers, All Other</t>
  </si>
  <si>
    <t>29-1010</t>
  </si>
  <si>
    <t>Chiropractors</t>
  </si>
  <si>
    <t>29-1011</t>
  </si>
  <si>
    <t>29-1020</t>
  </si>
  <si>
    <t>Dentists</t>
  </si>
  <si>
    <t>29-1021</t>
  </si>
  <si>
    <t>Dentists, General</t>
  </si>
  <si>
    <t>29-1022</t>
  </si>
  <si>
    <t>Oral and Maxillofacial Surgeons</t>
  </si>
  <si>
    <t>29-1023</t>
  </si>
  <si>
    <t>Orthodontists</t>
  </si>
  <si>
    <t>29-1024</t>
  </si>
  <si>
    <t>Prosthodontists</t>
  </si>
  <si>
    <t>29-1029</t>
  </si>
  <si>
    <t>Dentists, All Other Specialists</t>
  </si>
  <si>
    <t>29-1030</t>
  </si>
  <si>
    <t>Dietitians and Nutritionists</t>
  </si>
  <si>
    <t>29-1031</t>
  </si>
  <si>
    <t>29-1040</t>
  </si>
  <si>
    <t>Optometrists</t>
  </si>
  <si>
    <t>29-1041</t>
  </si>
  <si>
    <t>29-1050</t>
  </si>
  <si>
    <t>Pharmacists</t>
  </si>
  <si>
    <t>29-1051</t>
  </si>
  <si>
    <t>29-1070</t>
  </si>
  <si>
    <t>Physician Assistants</t>
  </si>
  <si>
    <t>29-1071</t>
  </si>
  <si>
    <t>29-1080</t>
  </si>
  <si>
    <t>Podiatrists</t>
  </si>
  <si>
    <t>29-1081</t>
  </si>
  <si>
    <t>29-1120</t>
  </si>
  <si>
    <t>Therapists</t>
  </si>
  <si>
    <t>29-1122</t>
  </si>
  <si>
    <t>Occupational Therapists</t>
  </si>
  <si>
    <t>29-1123</t>
  </si>
  <si>
    <t>Physical Therapists</t>
  </si>
  <si>
    <t>29-1124</t>
  </si>
  <si>
    <t>Radiation Therapists</t>
  </si>
  <si>
    <t>29-1125</t>
  </si>
  <si>
    <t>Recreational Therapists</t>
  </si>
  <si>
    <t>29-1126</t>
  </si>
  <si>
    <t>Respiratory Therapists</t>
  </si>
  <si>
    <t>29-1127</t>
  </si>
  <si>
    <t>Speech-Language Pathologists</t>
  </si>
  <si>
    <t>29-1128</t>
  </si>
  <si>
    <t>Exercise Physiologists</t>
  </si>
  <si>
    <t>29-1129</t>
  </si>
  <si>
    <t>Therapists, All Other</t>
  </si>
  <si>
    <t>29-1130</t>
  </si>
  <si>
    <t>Veterinarians</t>
  </si>
  <si>
    <t>29-1131</t>
  </si>
  <si>
    <t>29-1150</t>
  </si>
  <si>
    <t>Nurse Anesthetists</t>
  </si>
  <si>
    <t>29-1151</t>
  </si>
  <si>
    <t>29-1160</t>
  </si>
  <si>
    <t>Nurse Midwives</t>
  </si>
  <si>
    <t>29-1161</t>
  </si>
  <si>
    <t>29-1170</t>
  </si>
  <si>
    <t>Nurse Practitioners</t>
  </si>
  <si>
    <t>29-1171</t>
  </si>
  <si>
    <t>29-1180</t>
  </si>
  <si>
    <t>Audiologists</t>
  </si>
  <si>
    <t>29-1181</t>
  </si>
  <si>
    <t>29-1211</t>
  </si>
  <si>
    <t>Anesthesiologists</t>
  </si>
  <si>
    <t>29-1215</t>
  </si>
  <si>
    <t>Family Medicine Physicians</t>
  </si>
  <si>
    <t>29-1216</t>
  </si>
  <si>
    <t>General Internal Medicine Physicians</t>
  </si>
  <si>
    <t>29-1218</t>
  </si>
  <si>
    <t>Obstetricians and Gynecologists</t>
  </si>
  <si>
    <t>29-1221</t>
  </si>
  <si>
    <t>Pediatricians, General</t>
  </si>
  <si>
    <t>29-1223</t>
  </si>
  <si>
    <t>Psychiatrists</t>
  </si>
  <si>
    <t>29-1228</t>
  </si>
  <si>
    <t>Physicians, All Other; and Ophthalmologists, Except Pediatric</t>
  </si>
  <si>
    <t>29-1248</t>
  </si>
  <si>
    <t>Surgeons, Except Ophthalmologists</t>
  </si>
  <si>
    <t>29-1290</t>
  </si>
  <si>
    <t>Miscellaneous Healthcare Diagnosing or Treating Practitioners</t>
  </si>
  <si>
    <t>29-1292</t>
  </si>
  <si>
    <t>Dental Hygienists</t>
  </si>
  <si>
    <t>29-1298</t>
  </si>
  <si>
    <t>Acupuncturists and Healthcare Diagnosing or Treating Practitioners, All Other</t>
  </si>
  <si>
    <t>29-2000</t>
  </si>
  <si>
    <t>Health Technologists and Technicians</t>
  </si>
  <si>
    <t>29-2010</t>
  </si>
  <si>
    <t>Clinical Laboratory Technologists and Technicians</t>
  </si>
  <si>
    <t>29-2031</t>
  </si>
  <si>
    <t>Cardiovascular Technologists and Technicians</t>
  </si>
  <si>
    <t>29-2032</t>
  </si>
  <si>
    <t>Diagnostic Medical Sonographers</t>
  </si>
  <si>
    <t>29-2033</t>
  </si>
  <si>
    <t>Nuclear Medicine Technologists</t>
  </si>
  <si>
    <t>29-2034</t>
  </si>
  <si>
    <t>Radiologic Technologists and Technicians</t>
  </si>
  <si>
    <t>29-2035</t>
  </si>
  <si>
    <t>Magnetic Resonance Imaging Technologists</t>
  </si>
  <si>
    <t>29-2040</t>
  </si>
  <si>
    <t>Emergency Medical Technicians and Paramedics</t>
  </si>
  <si>
    <t>29-2050</t>
  </si>
  <si>
    <t>Health Practitioner Support Technologists and Technicians</t>
  </si>
  <si>
    <t>29-2051</t>
  </si>
  <si>
    <t>Dietetic Technicians</t>
  </si>
  <si>
    <t>29-2052</t>
  </si>
  <si>
    <t>Pharmacy Technicians</t>
  </si>
  <si>
    <t>29-2053</t>
  </si>
  <si>
    <t>Psychiatric Technicians</t>
  </si>
  <si>
    <t>29-2055</t>
  </si>
  <si>
    <t>Surgical Technologists</t>
  </si>
  <si>
    <t>29-2056</t>
  </si>
  <si>
    <t>Veterinary Technologists and Technicians</t>
  </si>
  <si>
    <t>29-2057</t>
  </si>
  <si>
    <t>Ophthalmic Medical Technicians</t>
  </si>
  <si>
    <t>29-2060</t>
  </si>
  <si>
    <t>Licensed Practical and Licensed Vocational Nurses</t>
  </si>
  <si>
    <t>29-2061</t>
  </si>
  <si>
    <t>29-2080</t>
  </si>
  <si>
    <t>Opticians, Dispensing</t>
  </si>
  <si>
    <t>29-2081</t>
  </si>
  <si>
    <t>29-2091</t>
  </si>
  <si>
    <t>Orthotists and Prosthetists</t>
  </si>
  <si>
    <t>29-2092</t>
  </si>
  <si>
    <t>Hearing Aid Specialists</t>
  </si>
  <si>
    <t>29-2098</t>
  </si>
  <si>
    <t>Medical Dosimetrists, Medical Records Specialists, and Health Technologists and Technicians, All Other</t>
  </si>
  <si>
    <t>29-9000</t>
  </si>
  <si>
    <t>Other Healthcare Practitioners and Technical Occupations</t>
  </si>
  <si>
    <t>29-9091</t>
  </si>
  <si>
    <t>Athletic Trainers</t>
  </si>
  <si>
    <t>29-9092</t>
  </si>
  <si>
    <t>Genetic Counselors</t>
  </si>
  <si>
    <t>29-9098</t>
  </si>
  <si>
    <t>Health Information Technologists, Medical Registrars, Surgical Assistants, and Healthcare Practitioners and Technical Workers, All Other</t>
  </si>
  <si>
    <t>31-0000</t>
  </si>
  <si>
    <t>Healthcare Support Occupations</t>
  </si>
  <si>
    <t>31-1100</t>
  </si>
  <si>
    <t>Home Health and Personal Care Aides; and Nursing Assistants, Orderlies, and Psychiatric Aides</t>
  </si>
  <si>
    <t>31-1120</t>
  </si>
  <si>
    <t>Home Health and Personal Care Aides</t>
  </si>
  <si>
    <t>31-1130</t>
  </si>
  <si>
    <t>Nursing Assistants, Orderlies, and Psychiatric Aides</t>
  </si>
  <si>
    <t>31-1131</t>
  </si>
  <si>
    <t>Nursing Assistants</t>
  </si>
  <si>
    <t>31-1132</t>
  </si>
  <si>
    <t>Orderlies</t>
  </si>
  <si>
    <t>31-1133</t>
  </si>
  <si>
    <t>Psychiatric Aides</t>
  </si>
  <si>
    <t>31-2000</t>
  </si>
  <si>
    <t>Occupational Therapy and Physical Therapist Assistants and Aides</t>
  </si>
  <si>
    <t>31-2010</t>
  </si>
  <si>
    <t>Occupational Therapy Assistants and Aides</t>
  </si>
  <si>
    <t>31-2011</t>
  </si>
  <si>
    <t>Occupational Therapy Assistants</t>
  </si>
  <si>
    <t>31-2012</t>
  </si>
  <si>
    <t>Occupational Therapy Aides</t>
  </si>
  <si>
    <t>31-2020</t>
  </si>
  <si>
    <t>Physical Therapist Assistants and Aides</t>
  </si>
  <si>
    <t>31-2021</t>
  </si>
  <si>
    <t>Physical Therapist Assistants</t>
  </si>
  <si>
    <t>31-2022</t>
  </si>
  <si>
    <t>Physical Therapist Aides</t>
  </si>
  <si>
    <t>31-9000</t>
  </si>
  <si>
    <t>Other Healthcare Support Occupations</t>
  </si>
  <si>
    <t>31-9010</t>
  </si>
  <si>
    <t>Massage Therapists</t>
  </si>
  <si>
    <t>31-9011</t>
  </si>
  <si>
    <t>31-9090</t>
  </si>
  <si>
    <t>Miscellaneous Healthcare Support Occupations</t>
  </si>
  <si>
    <t>31-9091</t>
  </si>
  <si>
    <t>Dental Assistants</t>
  </si>
  <si>
    <t>31-9092</t>
  </si>
  <si>
    <t>Medical Assistants</t>
  </si>
  <si>
    <t>31-9093</t>
  </si>
  <si>
    <t>Medical Equipment Preparers</t>
  </si>
  <si>
    <t>31-9094</t>
  </si>
  <si>
    <t>Medical Transcriptionists</t>
  </si>
  <si>
    <t>31-9095</t>
  </si>
  <si>
    <t>Pharmacy Aides</t>
  </si>
  <si>
    <t>31-9096</t>
  </si>
  <si>
    <t>Veterinary Assistants and Laboratory Animal Caretakers</t>
  </si>
  <si>
    <t>31-9097</t>
  </si>
  <si>
    <t>Phlebotomists</t>
  </si>
  <si>
    <t>31-9099</t>
  </si>
  <si>
    <t>Healthcare Support Workers, All Other</t>
  </si>
  <si>
    <t>33-1010</t>
  </si>
  <si>
    <t>First-Line Supervisors of Law Enforcement Workers</t>
  </si>
  <si>
    <t>33-1011</t>
  </si>
  <si>
    <t>First-Line Supervisors of Correctional Officers</t>
  </si>
  <si>
    <t>33-1012</t>
  </si>
  <si>
    <t>First-Line Supervisors of Police and Detectives</t>
  </si>
  <si>
    <t>33-1020</t>
  </si>
  <si>
    <t>First-Line Supervisors of Firefighting and Prevention Workers</t>
  </si>
  <si>
    <t>33-1021</t>
  </si>
  <si>
    <t>33-2010</t>
  </si>
  <si>
    <t>Firefighters</t>
  </si>
  <si>
    <t>33-2011</t>
  </si>
  <si>
    <t>33-2020</t>
  </si>
  <si>
    <t>Fire Inspectors</t>
  </si>
  <si>
    <t>33-2021</t>
  </si>
  <si>
    <t>Fire Inspectors and Investigators</t>
  </si>
  <si>
    <t>33-2022</t>
  </si>
  <si>
    <t>Forest Fire Inspectors and Prevention Specialists</t>
  </si>
  <si>
    <t>33-3000</t>
  </si>
  <si>
    <t>Law Enforcement Workers</t>
  </si>
  <si>
    <t>33-3010</t>
  </si>
  <si>
    <t>Bailiffs, Correctional Officers, and Jailers</t>
  </si>
  <si>
    <t>33-3011</t>
  </si>
  <si>
    <t>Bailiffs</t>
  </si>
  <si>
    <t>33-3012</t>
  </si>
  <si>
    <t>Correctional Officers and Jailers</t>
  </si>
  <si>
    <t>33-3020</t>
  </si>
  <si>
    <t>Detectives and Criminal Investigators</t>
  </si>
  <si>
    <t>33-3021</t>
  </si>
  <si>
    <t>33-3030</t>
  </si>
  <si>
    <t>Fish and Game Wardens</t>
  </si>
  <si>
    <t>33-3031</t>
  </si>
  <si>
    <t>33-3040</t>
  </si>
  <si>
    <t>Parking Enforcement Workers</t>
  </si>
  <si>
    <t>33-3041</t>
  </si>
  <si>
    <t>33-3050</t>
  </si>
  <si>
    <t>Police Officers</t>
  </si>
  <si>
    <t>33-3051</t>
  </si>
  <si>
    <t>Police and Sheriff's Patrol Officers</t>
  </si>
  <si>
    <t>33-3052</t>
  </si>
  <si>
    <t>Transit and Railroad Police</t>
  </si>
  <si>
    <t>33-9010</t>
  </si>
  <si>
    <t>Animal Control Workers</t>
  </si>
  <si>
    <t>33-9011</t>
  </si>
  <si>
    <t>33-9031</t>
  </si>
  <si>
    <t>Gambling Surveillance Officers and Gambling Investigators</t>
  </si>
  <si>
    <t>33-9091</t>
  </si>
  <si>
    <t>Crossing Guards and Flaggers</t>
  </si>
  <si>
    <t>33-9092</t>
  </si>
  <si>
    <t>Lifeguards, Ski Patrol, and Other Recreational Protective Service Workers</t>
  </si>
  <si>
    <t>33-9093</t>
  </si>
  <si>
    <t>Transportation Security Screeners</t>
  </si>
  <si>
    <t>35-1000</t>
  </si>
  <si>
    <t>Supervisors of Food Preparation and Serving Workers</t>
  </si>
  <si>
    <t>35-1010</t>
  </si>
  <si>
    <t>35-1011</t>
  </si>
  <si>
    <t>Chefs and Head Cooks</t>
  </si>
  <si>
    <t>35-1012</t>
  </si>
  <si>
    <t>First-Line Supervisors of Food Preparation and Serving Workers</t>
  </si>
  <si>
    <t>35-2000</t>
  </si>
  <si>
    <t>Cooks and Food Preparation Workers</t>
  </si>
  <si>
    <t>35-2010</t>
  </si>
  <si>
    <t>Cooks</t>
  </si>
  <si>
    <t>35-2011</t>
  </si>
  <si>
    <t>Cooks, Fast Food</t>
  </si>
  <si>
    <t>35-2012</t>
  </si>
  <si>
    <t>Cooks, Institution and Cafeteria</t>
  </si>
  <si>
    <t>35-2013</t>
  </si>
  <si>
    <t>Cooks, Private Household</t>
  </si>
  <si>
    <t>35-2014</t>
  </si>
  <si>
    <t>Cooks, Restaurant</t>
  </si>
  <si>
    <t>35-2015</t>
  </si>
  <si>
    <t>Cooks, Short Order</t>
  </si>
  <si>
    <t>35-2019</t>
  </si>
  <si>
    <t>Cooks, All Other</t>
  </si>
  <si>
    <t>35-2020</t>
  </si>
  <si>
    <t>Food Preparation Workers</t>
  </si>
  <si>
    <t>35-2021</t>
  </si>
  <si>
    <t>35-3010</t>
  </si>
  <si>
    <t>Bartenders</t>
  </si>
  <si>
    <t>35-3011</t>
  </si>
  <si>
    <t>35-3030</t>
  </si>
  <si>
    <t>Waiters and Waitresses</t>
  </si>
  <si>
    <t>35-3031</t>
  </si>
  <si>
    <t>35-3040</t>
  </si>
  <si>
    <t>Food Servers, Nonrestaurant</t>
  </si>
  <si>
    <t>35-3041</t>
  </si>
  <si>
    <t>35-9000</t>
  </si>
  <si>
    <t>Other Food Preparation and Serving Related Workers</t>
  </si>
  <si>
    <t>35-9010</t>
  </si>
  <si>
    <t>Dining Room and Cafeteria Attendants and Bartender Helpers</t>
  </si>
  <si>
    <t>35-9011</t>
  </si>
  <si>
    <t>35-9020</t>
  </si>
  <si>
    <t>Dishwashers</t>
  </si>
  <si>
    <t>35-9021</t>
  </si>
  <si>
    <t>35-9030</t>
  </si>
  <si>
    <t>Hosts and Hostesses, Restaurant, Lounge, and Coffee Shop</t>
  </si>
  <si>
    <t>35-9031</t>
  </si>
  <si>
    <t>35-9090</t>
  </si>
  <si>
    <t>Miscellaneous Food Preparation and Serving Related Workers</t>
  </si>
  <si>
    <t>35-9099</t>
  </si>
  <si>
    <t>Food Preparation and Serving Related Workers, All Other</t>
  </si>
  <si>
    <t>37-1011</t>
  </si>
  <si>
    <t>First-Line Supervisors of Housekeeping and Janitorial Workers</t>
  </si>
  <si>
    <t>37-2012</t>
  </si>
  <si>
    <t>Maids and Housekeeping Cleaners</t>
  </si>
  <si>
    <t>37-2019</t>
  </si>
  <si>
    <t>Building Cleaning Workers, All Other</t>
  </si>
  <si>
    <t>37-2020</t>
  </si>
  <si>
    <t>Pest Control Workers</t>
  </si>
  <si>
    <t>37-2021</t>
  </si>
  <si>
    <t>37-3012</t>
  </si>
  <si>
    <t>Pesticide Handlers, Sprayers, and Applicators, Vegetation</t>
  </si>
  <si>
    <t>39-0000</t>
  </si>
  <si>
    <t>Personal Care and Service Occupations</t>
  </si>
  <si>
    <t>39-1000</t>
  </si>
  <si>
    <t>Supervisors of Personal Care and Service Workers</t>
  </si>
  <si>
    <t>39-1013</t>
  </si>
  <si>
    <t>First-Line Supervisors of Gambling Services Workers</t>
  </si>
  <si>
    <t>39-1098</t>
  </si>
  <si>
    <t>First-Line Supervisors of Personal Service and Entertainment and Recreation Workers, Except Gambling Services</t>
  </si>
  <si>
    <t>39-2000</t>
  </si>
  <si>
    <t>Animal Care and Service Workers</t>
  </si>
  <si>
    <t>39-2010</t>
  </si>
  <si>
    <t>Animal Trainers</t>
  </si>
  <si>
    <t>39-2011</t>
  </si>
  <si>
    <t>39-2020</t>
  </si>
  <si>
    <t>Animal Caretakers</t>
  </si>
  <si>
    <t>39-2021</t>
  </si>
  <si>
    <t>39-3000</t>
  </si>
  <si>
    <t>Entertainment Attendants and Related Workers</t>
  </si>
  <si>
    <t>39-3010</t>
  </si>
  <si>
    <t>Gambling Services Workers</t>
  </si>
  <si>
    <t>39-3011</t>
  </si>
  <si>
    <t>Gambling Dealers</t>
  </si>
  <si>
    <t>39-3012</t>
  </si>
  <si>
    <t>Gambling and Sports Book Writers and Runners</t>
  </si>
  <si>
    <t>39-3019</t>
  </si>
  <si>
    <t>Gambling Service Workers, All Other</t>
  </si>
  <si>
    <t>39-3020</t>
  </si>
  <si>
    <t>Motion Picture Projectionists</t>
  </si>
  <si>
    <t>39-3021</t>
  </si>
  <si>
    <t>39-3030</t>
  </si>
  <si>
    <t>Ushers, Lobby Attendants, and Ticket Takers</t>
  </si>
  <si>
    <t>39-3031</t>
  </si>
  <si>
    <t>39-3090</t>
  </si>
  <si>
    <t>Miscellaneous Entertainment Attendants and Related Workers</t>
  </si>
  <si>
    <t>39-3091</t>
  </si>
  <si>
    <t>Amusement and Recreation Attendants</t>
  </si>
  <si>
    <t>39-3092</t>
  </si>
  <si>
    <t>Costume Attendants</t>
  </si>
  <si>
    <t>39-3093</t>
  </si>
  <si>
    <t>Locker Room, Coatroom, and Dressing Room Attendants</t>
  </si>
  <si>
    <t>39-3099</t>
  </si>
  <si>
    <t>Entertainment Attendants and Related Workers, All Other</t>
  </si>
  <si>
    <t>39-4011</t>
  </si>
  <si>
    <t>Embalmers</t>
  </si>
  <si>
    <t>39-4020</t>
  </si>
  <si>
    <t>Funeral Attendants</t>
  </si>
  <si>
    <t>39-4021</t>
  </si>
  <si>
    <t>39-4030</t>
  </si>
  <si>
    <t>Morticians, Undertakers, and Funeral Arrangers</t>
  </si>
  <si>
    <t>39-4031</t>
  </si>
  <si>
    <t>39-5000</t>
  </si>
  <si>
    <t>Personal Appearance Workers</t>
  </si>
  <si>
    <t>39-5010</t>
  </si>
  <si>
    <t>Barbers, Hairdressers, Hairstylists and Cosmetologists</t>
  </si>
  <si>
    <t>39-5011</t>
  </si>
  <si>
    <t>Barbers</t>
  </si>
  <si>
    <t>39-5012</t>
  </si>
  <si>
    <t>Hairdressers, Hairstylists, and Cosmetologists</t>
  </si>
  <si>
    <t>39-5090</t>
  </si>
  <si>
    <t>Miscellaneous Personal Appearance Workers</t>
  </si>
  <si>
    <t>39-5091</t>
  </si>
  <si>
    <t>Makeup Artists, Theatrical and Performance</t>
  </si>
  <si>
    <t>39-5092</t>
  </si>
  <si>
    <t>Manicurists and Pedicurists</t>
  </si>
  <si>
    <t>39-5093</t>
  </si>
  <si>
    <t>Shampooers</t>
  </si>
  <si>
    <t>39-5094</t>
  </si>
  <si>
    <t>Skincare Specialists</t>
  </si>
  <si>
    <t>39-6000</t>
  </si>
  <si>
    <t>Baggage Porters, Bellhops, and Concierges</t>
  </si>
  <si>
    <t>39-6010</t>
  </si>
  <si>
    <t>39-6011</t>
  </si>
  <si>
    <t>Baggage Porters and Bellhops</t>
  </si>
  <si>
    <t>39-6012</t>
  </si>
  <si>
    <t>Concierges</t>
  </si>
  <si>
    <t>39-7000</t>
  </si>
  <si>
    <t>Tour and Travel Guides</t>
  </si>
  <si>
    <t>39-7010</t>
  </si>
  <si>
    <t>39-9010</t>
  </si>
  <si>
    <t>Childcare Workers</t>
  </si>
  <si>
    <t>39-9011</t>
  </si>
  <si>
    <t>39-9030</t>
  </si>
  <si>
    <t>Recreation and Fitness Workers</t>
  </si>
  <si>
    <t>39-9031</t>
  </si>
  <si>
    <t>Exercise Trainers and Group Fitness Instructors</t>
  </si>
  <si>
    <t>39-9032</t>
  </si>
  <si>
    <t>Recreation Workers</t>
  </si>
  <si>
    <t>39-9040</t>
  </si>
  <si>
    <t>Residential Advisors</t>
  </si>
  <si>
    <t>39-9041</t>
  </si>
  <si>
    <t>39-9098</t>
  </si>
  <si>
    <t>Crematory Operators and Personal Care and Service Workers, All Other</t>
  </si>
  <si>
    <t>41-2012</t>
  </si>
  <si>
    <t>Gambling Change Persons and Booth Cashiers</t>
  </si>
  <si>
    <t>41-2020</t>
  </si>
  <si>
    <t>Counter and Rental Clerks and Parts Salespersons</t>
  </si>
  <si>
    <t>41-2021</t>
  </si>
  <si>
    <t>Counter and Rental Clerks</t>
  </si>
  <si>
    <t>41-2022</t>
  </si>
  <si>
    <t>Parts Salespersons</t>
  </si>
  <si>
    <t>41-3010</t>
  </si>
  <si>
    <t>Advertising Sales Agents</t>
  </si>
  <si>
    <t>41-3011</t>
  </si>
  <si>
    <t>41-3020</t>
  </si>
  <si>
    <t>Insurance Sales Agents</t>
  </si>
  <si>
    <t>41-3021</t>
  </si>
  <si>
    <t>41-3040</t>
  </si>
  <si>
    <t>Travel Agents</t>
  </si>
  <si>
    <t>41-3041</t>
  </si>
  <si>
    <t>41-9010</t>
  </si>
  <si>
    <t>Models, Demonstrators, and Product Promoters</t>
  </si>
  <si>
    <t>41-9011</t>
  </si>
  <si>
    <t>Demonstrators and Product Promoters</t>
  </si>
  <si>
    <t>41-9012</t>
  </si>
  <si>
    <t>Models</t>
  </si>
  <si>
    <t>41-9021</t>
  </si>
  <si>
    <t>Real Estate Brokers</t>
  </si>
  <si>
    <t>41-9091</t>
  </si>
  <si>
    <t>Door-to-Door Sales Workers, News and Street Vendors, and Related Workers</t>
  </si>
  <si>
    <t>43-2010</t>
  </si>
  <si>
    <t>Switchboard Operators, Including Answering Service</t>
  </si>
  <si>
    <t>43-2011</t>
  </si>
  <si>
    <t>43-2020</t>
  </si>
  <si>
    <t>Telephone Operators</t>
  </si>
  <si>
    <t>43-2021</t>
  </si>
  <si>
    <t>43-2090</t>
  </si>
  <si>
    <t>Miscellaneous Communications Equipment Operators</t>
  </si>
  <si>
    <t>43-2099</t>
  </si>
  <si>
    <t>Communications Equipment Operators, All Other</t>
  </si>
  <si>
    <t>43-3040</t>
  </si>
  <si>
    <t>Gambling Cage Workers</t>
  </si>
  <si>
    <t>43-3041</t>
  </si>
  <si>
    <t>43-3070</t>
  </si>
  <si>
    <t>Tellers</t>
  </si>
  <si>
    <t>43-3071</t>
  </si>
  <si>
    <t>43-3090</t>
  </si>
  <si>
    <t>Miscellaneous Financial Clerks</t>
  </si>
  <si>
    <t>43-3099</t>
  </si>
  <si>
    <t>Financial Clerks, All Other</t>
  </si>
  <si>
    <t>43-4010</t>
  </si>
  <si>
    <t>Brokerage Clerks</t>
  </si>
  <si>
    <t>43-4011</t>
  </si>
  <si>
    <t>43-4020</t>
  </si>
  <si>
    <t>Correspondence Clerks</t>
  </si>
  <si>
    <t>43-4021</t>
  </si>
  <si>
    <t>43-4030</t>
  </si>
  <si>
    <t>Court, Municipal, and License Clerks</t>
  </si>
  <si>
    <t>43-4031</t>
  </si>
  <si>
    <t>43-4060</t>
  </si>
  <si>
    <t>Eligibility Interviewers, Government Programs</t>
  </si>
  <si>
    <t>43-4061</t>
  </si>
  <si>
    <t>43-4080</t>
  </si>
  <si>
    <t>Hotel, Motel, and Resort Desk Clerks</t>
  </si>
  <si>
    <t>43-4081</t>
  </si>
  <si>
    <t>43-4110</t>
  </si>
  <si>
    <t>Interviewers, Except Eligibility and Loan</t>
  </si>
  <si>
    <t>43-4111</t>
  </si>
  <si>
    <t>43-4120</t>
  </si>
  <si>
    <t>Library Assistants, Clerical</t>
  </si>
  <si>
    <t>43-4121</t>
  </si>
  <si>
    <t>43-4130</t>
  </si>
  <si>
    <t>Loan Interviewers and Clerks</t>
  </si>
  <si>
    <t>43-4131</t>
  </si>
  <si>
    <t>43-4140</t>
  </si>
  <si>
    <t>New Accounts Clerks</t>
  </si>
  <si>
    <t>43-4141</t>
  </si>
  <si>
    <t>43-4180</t>
  </si>
  <si>
    <t>Reservation and Transportation Ticket Agents and Travel Clerks</t>
  </si>
  <si>
    <t>43-4181</t>
  </si>
  <si>
    <t>43-5010</t>
  </si>
  <si>
    <t>Cargo and Freight Agents</t>
  </si>
  <si>
    <t>43-5011</t>
  </si>
  <si>
    <t>43-5031</t>
  </si>
  <si>
    <t>Public Safety Telecommunicators</t>
  </si>
  <si>
    <t>43-5050</t>
  </si>
  <si>
    <t>Postal Service Workers</t>
  </si>
  <si>
    <t>43-5051</t>
  </si>
  <si>
    <t>Postal Service Clerks</t>
  </si>
  <si>
    <t>43-5052</t>
  </si>
  <si>
    <t>Postal Service Mail Carriers</t>
  </si>
  <si>
    <t>43-5053</t>
  </si>
  <si>
    <t>Postal Service Mail Sorters, Processors, and Processing Machine Operators</t>
  </si>
  <si>
    <t>43-6013</t>
  </si>
  <si>
    <t>Medical Secretaries and Administrative Assistants</t>
  </si>
  <si>
    <t>43-9030</t>
  </si>
  <si>
    <t>Desktop Publishers</t>
  </si>
  <si>
    <t>43-9031</t>
  </si>
  <si>
    <t>43-9040</t>
  </si>
  <si>
    <t>Insurance Claims and Policy Processing Clerks</t>
  </si>
  <si>
    <t>43-9041</t>
  </si>
  <si>
    <t>43-9080</t>
  </si>
  <si>
    <t>Proofreaders and Copy Markers</t>
  </si>
  <si>
    <t>43-9081</t>
  </si>
  <si>
    <t>43-9110</t>
  </si>
  <si>
    <t>Statistical Assistants</t>
  </si>
  <si>
    <t>43-9111</t>
  </si>
  <si>
    <t>45-2010</t>
  </si>
  <si>
    <t>Agricultural Inspectors</t>
  </si>
  <si>
    <t>45-2011</t>
  </si>
  <si>
    <t>45-2020</t>
  </si>
  <si>
    <t>Animal Breeders</t>
  </si>
  <si>
    <t>45-2021</t>
  </si>
  <si>
    <t>45-2040</t>
  </si>
  <si>
    <t>Graders and Sorters, Agricultural Products</t>
  </si>
  <si>
    <t>45-2041</t>
  </si>
  <si>
    <t>45-2091</t>
  </si>
  <si>
    <t>Agricultural Equipment Operators</t>
  </si>
  <si>
    <t>45-2093</t>
  </si>
  <si>
    <t>Farmworkers, Farm, Ranch, and Aquacultural Animals</t>
  </si>
  <si>
    <t>45-4000</t>
  </si>
  <si>
    <t>Forest, Conservation, and Logging Workers</t>
  </si>
  <si>
    <t>45-4010</t>
  </si>
  <si>
    <t>Forest and Conservation Workers</t>
  </si>
  <si>
    <t>45-4011</t>
  </si>
  <si>
    <t>45-4020</t>
  </si>
  <si>
    <t>Logging Workers</t>
  </si>
  <si>
    <t>45-4021</t>
  </si>
  <si>
    <t>Fallers</t>
  </si>
  <si>
    <t>45-4022</t>
  </si>
  <si>
    <t>Logging Equipment Operators</t>
  </si>
  <si>
    <t>45-4023</t>
  </si>
  <si>
    <t>Log Graders and Scalers</t>
  </si>
  <si>
    <t>45-4029</t>
  </si>
  <si>
    <t>Logging Workers, All Other</t>
  </si>
  <si>
    <t>47-2010</t>
  </si>
  <si>
    <t>Boilermakers</t>
  </si>
  <si>
    <t>47-2011</t>
  </si>
  <si>
    <t>47-2020</t>
  </si>
  <si>
    <t>Brickmasons, Blockmasons, and Stonemasons</t>
  </si>
  <si>
    <t>47-2021</t>
  </si>
  <si>
    <t>Brickmasons and Blockmasons</t>
  </si>
  <si>
    <t>47-2022</t>
  </si>
  <si>
    <t>Stonemasons</t>
  </si>
  <si>
    <t>47-2040</t>
  </si>
  <si>
    <t>Carpet, Floor, and Tile Installers and Finishers</t>
  </si>
  <si>
    <t>47-2041</t>
  </si>
  <si>
    <t>Carpet Installers</t>
  </si>
  <si>
    <t>47-2042</t>
  </si>
  <si>
    <t>Floor Layers, Except Carpet, Wood, and Hard Tiles</t>
  </si>
  <si>
    <t>47-2043</t>
  </si>
  <si>
    <t>Floor Sanders and Finishers</t>
  </si>
  <si>
    <t>47-2044</t>
  </si>
  <si>
    <t>Tile and Stone Setters</t>
  </si>
  <si>
    <t>47-2053</t>
  </si>
  <si>
    <t>Terrazzo Workers and Finishers</t>
  </si>
  <si>
    <t>47-2072</t>
  </si>
  <si>
    <t>Pile Driver Operators</t>
  </si>
  <si>
    <t>47-2080</t>
  </si>
  <si>
    <t>Drywall Installers, Ceiling Tile Installers, and Tapers</t>
  </si>
  <si>
    <t>47-2081</t>
  </si>
  <si>
    <t>Drywall and Ceiling Tile Installers</t>
  </si>
  <si>
    <t>47-2082</t>
  </si>
  <si>
    <t>Tapers</t>
  </si>
  <si>
    <t>47-2120</t>
  </si>
  <si>
    <t>Glaziers</t>
  </si>
  <si>
    <t>47-2121</t>
  </si>
  <si>
    <t>47-2131</t>
  </si>
  <si>
    <t>Insulation Workers, Floor, Ceiling, and Wall</t>
  </si>
  <si>
    <t>47-2142</t>
  </si>
  <si>
    <t>Paperhangers</t>
  </si>
  <si>
    <t>47-2160</t>
  </si>
  <si>
    <t>Plasterers and Stucco Masons</t>
  </si>
  <si>
    <t>47-2161</t>
  </si>
  <si>
    <t>47-2170</t>
  </si>
  <si>
    <t>Reinforcing Iron and Rebar Workers</t>
  </si>
  <si>
    <t>47-2171</t>
  </si>
  <si>
    <t>47-2180</t>
  </si>
  <si>
    <t>Roofers</t>
  </si>
  <si>
    <t>47-2181</t>
  </si>
  <si>
    <t>47-2220</t>
  </si>
  <si>
    <t>Structural Iron and Steel Workers</t>
  </si>
  <si>
    <t>47-2221</t>
  </si>
  <si>
    <t>47-3011</t>
  </si>
  <si>
    <t>Helpers--Brickmasons, Blockmasons, Stonemasons, and Tile and Marble Setters</t>
  </si>
  <si>
    <t>47-3012</t>
  </si>
  <si>
    <t>Helpers--Carpenters</t>
  </si>
  <si>
    <t>47-3014</t>
  </si>
  <si>
    <t>Helpers--Painters, Paperhangers, Plasterers, and Stucco Masons</t>
  </si>
  <si>
    <t>47-3016</t>
  </si>
  <si>
    <t>Helpers--Roofers</t>
  </si>
  <si>
    <t>47-4020</t>
  </si>
  <si>
    <t>Elevator and Escalator Installers and Repairers</t>
  </si>
  <si>
    <t>47-4021</t>
  </si>
  <si>
    <t>47-4030</t>
  </si>
  <si>
    <t>Fence Erectors</t>
  </si>
  <si>
    <t>47-4031</t>
  </si>
  <si>
    <t>47-4050</t>
  </si>
  <si>
    <t>Highway Maintenance Workers</t>
  </si>
  <si>
    <t>47-4051</t>
  </si>
  <si>
    <t>47-4060</t>
  </si>
  <si>
    <t>Rail-Track Laying and Maintenance Equipment Operators</t>
  </si>
  <si>
    <t>47-4061</t>
  </si>
  <si>
    <t>47-5011</t>
  </si>
  <si>
    <t>Derrick Operators, Oil and Gas</t>
  </si>
  <si>
    <t>47-5041</t>
  </si>
  <si>
    <t>Continuous Mining Machine Operators</t>
  </si>
  <si>
    <t>47-5043</t>
  </si>
  <si>
    <t>Roof Bolters, Mining</t>
  </si>
  <si>
    <t>47-5044</t>
  </si>
  <si>
    <t>Loading and Moving Machine Operators, Underground Mining</t>
  </si>
  <si>
    <t>47-5050</t>
  </si>
  <si>
    <t>Rock Splitters, Quarry</t>
  </si>
  <si>
    <t>47-5051</t>
  </si>
  <si>
    <t>47-5080</t>
  </si>
  <si>
    <t>Helpers--Extraction Workers</t>
  </si>
  <si>
    <t>47-5081</t>
  </si>
  <si>
    <t>47-5098</t>
  </si>
  <si>
    <t>Underground Mining Machine Operators and Extraction Workers, All Other</t>
  </si>
  <si>
    <t>49-2010</t>
  </si>
  <si>
    <t>Computer, Automated Teller, and Office Machine Repairers</t>
  </si>
  <si>
    <t>49-2011</t>
  </si>
  <si>
    <t>49-2091</t>
  </si>
  <si>
    <t>Avionics Technicians</t>
  </si>
  <si>
    <t>49-2096</t>
  </si>
  <si>
    <t>Electronic Equipment Installers and Repairers, Motor Vehicles</t>
  </si>
  <si>
    <t>49-2097</t>
  </si>
  <si>
    <t>Audiovisual Equipment Installers and Repairers</t>
  </si>
  <si>
    <t>49-2098</t>
  </si>
  <si>
    <t>Security and Fire Alarm Systems Installers</t>
  </si>
  <si>
    <t>49-3021</t>
  </si>
  <si>
    <t>Automotive Body and Related Repairers</t>
  </si>
  <si>
    <t>49-3022</t>
  </si>
  <si>
    <t>Automotive Glass Installers and Repairers</t>
  </si>
  <si>
    <t>49-3043</t>
  </si>
  <si>
    <t>Rail Car Repairers</t>
  </si>
  <si>
    <t>49-3050</t>
  </si>
  <si>
    <t>Small Engine Mechanics</t>
  </si>
  <si>
    <t>49-3051</t>
  </si>
  <si>
    <t>Motorboat Mechanics and Service Technicians</t>
  </si>
  <si>
    <t>49-3052</t>
  </si>
  <si>
    <t>Motorcycle Mechanics</t>
  </si>
  <si>
    <t>49-3053</t>
  </si>
  <si>
    <t>Outdoor Power Equipment and Other Small Engine Mechanics</t>
  </si>
  <si>
    <t>49-3090</t>
  </si>
  <si>
    <t>Miscellaneous Vehicle and Mobile Equipment Mechanics, Installers, and Repairers</t>
  </si>
  <si>
    <t>49-3091</t>
  </si>
  <si>
    <t>Bicycle Repairers</t>
  </si>
  <si>
    <t>49-3092</t>
  </si>
  <si>
    <t>Recreational Vehicle Service Technicians</t>
  </si>
  <si>
    <t>49-3093</t>
  </si>
  <si>
    <t>Tire Repairers and Changers</t>
  </si>
  <si>
    <t>49-9011</t>
  </si>
  <si>
    <t>Mechanical Door Repairers</t>
  </si>
  <si>
    <t>49-9045</t>
  </si>
  <si>
    <t>Refractory Materials Repairers, Except Brickmasons</t>
  </si>
  <si>
    <t>49-9061</t>
  </si>
  <si>
    <t>Camera and Photographic Equipment Repairers</t>
  </si>
  <si>
    <t>49-9062</t>
  </si>
  <si>
    <t>Medical Equipment Repairers</t>
  </si>
  <si>
    <t>49-9063</t>
  </si>
  <si>
    <t>Musical Instrument Repairers and Tuners</t>
  </si>
  <si>
    <t>49-9064</t>
  </si>
  <si>
    <t>Watch and Clock Repairers</t>
  </si>
  <si>
    <t>49-9091</t>
  </si>
  <si>
    <t>Coin, Vending, and Amusement Machine Servicers and Repairers</t>
  </si>
  <si>
    <t>49-9092</t>
  </si>
  <si>
    <t>Commercial Divers</t>
  </si>
  <si>
    <t>49-9094</t>
  </si>
  <si>
    <t>Locksmiths and Safe Repairers</t>
  </si>
  <si>
    <t>49-9095</t>
  </si>
  <si>
    <t>Manufactured Building and Mobile Home Installers</t>
  </si>
  <si>
    <t>49-9097</t>
  </si>
  <si>
    <t>Signal and Track Switch Repairers</t>
  </si>
  <si>
    <t>51-2010</t>
  </si>
  <si>
    <t>Aircraft Structure, Surfaces, Rigging, and Systems Assemblers</t>
  </si>
  <si>
    <t>51-2011</t>
  </si>
  <si>
    <t>51-2020</t>
  </si>
  <si>
    <t>Electrical, Electronics, and Electromechanical Assemblers</t>
  </si>
  <si>
    <t>51-2021</t>
  </si>
  <si>
    <t>Coil Winders, Tapers, and Finishers</t>
  </si>
  <si>
    <t>51-2028</t>
  </si>
  <si>
    <t>Electrical, Electronic, and Electromechanical Assemblers, Except Coil Winders, Tapers, and Finishers</t>
  </si>
  <si>
    <t>51-2030</t>
  </si>
  <si>
    <t>Engine and Other Machine Assemblers</t>
  </si>
  <si>
    <t>51-2031</t>
  </si>
  <si>
    <t>51-2050</t>
  </si>
  <si>
    <t>Fiberglass Laminators and Fabricators</t>
  </si>
  <si>
    <t>51-2051</t>
  </si>
  <si>
    <t>51-2060</t>
  </si>
  <si>
    <t>Timing Device Assemblers and Adjusters</t>
  </si>
  <si>
    <t>51-2061</t>
  </si>
  <si>
    <t>51-3000</t>
  </si>
  <si>
    <t>Food Processing Workers</t>
  </si>
  <si>
    <t>51-3010</t>
  </si>
  <si>
    <t>Bakers</t>
  </si>
  <si>
    <t>51-3011</t>
  </si>
  <si>
    <t>51-3020</t>
  </si>
  <si>
    <t>Butchers and Other Meat, Poultry, and Fish Processing Workers</t>
  </si>
  <si>
    <t>51-3021</t>
  </si>
  <si>
    <t>Butchers and Meat Cutters</t>
  </si>
  <si>
    <t>51-3022</t>
  </si>
  <si>
    <t>Meat, Poultry, and Fish Cutters and Trimmers</t>
  </si>
  <si>
    <t>51-3023</t>
  </si>
  <si>
    <t>Slaughterers and Meat Packers</t>
  </si>
  <si>
    <t>51-3090</t>
  </si>
  <si>
    <t>Miscellaneous Food Processing Workers</t>
  </si>
  <si>
    <t>51-3091</t>
  </si>
  <si>
    <t>Food and Tobacco Roasting, Baking, and Drying Machine Operators and Tenders</t>
  </si>
  <si>
    <t>51-3092</t>
  </si>
  <si>
    <t>Food Batchmakers</t>
  </si>
  <si>
    <t>51-3093</t>
  </si>
  <si>
    <t>Food Cooking Machine Operators and Tenders</t>
  </si>
  <si>
    <t>51-3099</t>
  </si>
  <si>
    <t>Food Processing Workers, All Other</t>
  </si>
  <si>
    <t>51-4020</t>
  </si>
  <si>
    <t>Forming Machine Setters, Operators, and Tenders, Metal and Plastic</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</si>
  <si>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</si>
  <si>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</si>
  <si>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</si>
  <si>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</si>
  <si>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</si>
  <si>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</si>
  <si>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51-4030</t>
  </si>
  <si>
    <t>Machine Tool Cutting Setters, Operators, and Tenders, Metal and Plastic</t>
  </si>
  <si>
    <t>51-4031</t>
  </si>
  <si>
    <t>Cutting, Punching, and Press Machine Setters, Operators, and Tenders, Metal and Plastic</t>
  </si>
  <si>
    <t>51-4032</t>
  </si>
  <si>
    <t>Drilling and Boring Machine Tool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</si>
  <si>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</si>
  <si>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</si>
  <si>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</si>
  <si>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</si>
  <si>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</si>
  <si>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</si>
  <si>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51-4050</t>
  </si>
  <si>
    <t>Metal Furnace Operators, Tenders, Pourers, and Casters</t>
  </si>
  <si>
    <t>51-4051</t>
  </si>
  <si>
    <t>Metal-Refining Furnace Operators and Tenders</t>
  </si>
  <si>
    <t>51-4052</t>
  </si>
  <si>
    <t>Pourers and Casters, Metal</t>
  </si>
  <si>
    <t>51-4060</t>
  </si>
  <si>
    <t>Model Makers and Patternmakers, Metal and Plastic</t>
  </si>
  <si>
    <t>51-4061</t>
  </si>
  <si>
    <t>Model Makers, Metal and Plastic</t>
  </si>
  <si>
    <t>51-4062</t>
  </si>
  <si>
    <t>Patternmakers, Metal and Plastic</t>
  </si>
  <si>
    <t>51-4070</t>
  </si>
  <si>
    <t>Molders and Molding Machine Setters, Operators, and Tenders, Metal and Plastic</t>
  </si>
  <si>
    <t>51-4071</t>
  </si>
  <si>
    <t>Foundry Mold and Coremakers</t>
  </si>
  <si>
    <t>51-4072</t>
  </si>
  <si>
    <t>Molding, Coremaking, and Casting Machine Setters, Operators, and Tenders, Metal and Plastic</t>
  </si>
  <si>
    <t>51-4080</t>
  </si>
  <si>
    <t>Multiple Machine Tool Setters, Operators, and Tenders, Metal and Plastic</t>
  </si>
  <si>
    <t>51-4081</t>
  </si>
  <si>
    <t>51-4122</t>
  </si>
  <si>
    <t>Welding, Soldering, and Brazing Machine Setters, Operators, and Tenders</t>
  </si>
  <si>
    <t>51-4190</t>
  </si>
  <si>
    <t>Miscellaneous Metal Workers and Plastic Workers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</si>
  <si>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</si>
  <si>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</si>
  <si>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</si>
  <si>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</si>
  <si>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</si>
  <si>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</si>
  <si>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</si>
  <si>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</si>
  <si>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51-4199</t>
  </si>
  <si>
    <t>Metal Workers and Plastic Workers, All Other</t>
  </si>
  <si>
    <t>51-5100</t>
  </si>
  <si>
    <t>Printing Workers</t>
  </si>
  <si>
    <t>51-5110</t>
  </si>
  <si>
    <t>51-5111</t>
  </si>
  <si>
    <t>Prepress Technicians and Workers</t>
  </si>
  <si>
    <t>51-5112</t>
  </si>
  <si>
    <t>Printing Press Operators</t>
  </si>
  <si>
    <t>51-5113</t>
  </si>
  <si>
    <t>Print Binding and Finishing Workers</t>
  </si>
  <si>
    <t>51-6000</t>
  </si>
  <si>
    <t>Textile, Apparel, and Furnishings Workers</t>
  </si>
  <si>
    <t>51-6010</t>
  </si>
  <si>
    <t>Laundry and Dry-Cleaning Workers</t>
  </si>
  <si>
    <t>51-6011</t>
  </si>
  <si>
    <t>51-6020</t>
  </si>
  <si>
    <t>Pressers, Textile, Garment, and Related Materials</t>
  </si>
  <si>
    <t>51-6021</t>
  </si>
  <si>
    <t>51-6030</t>
  </si>
  <si>
    <t>Sewing Machine Operators</t>
  </si>
  <si>
    <t>51-6031</t>
  </si>
  <si>
    <t>51-6040</t>
  </si>
  <si>
    <t>Shoe and Leather Workers</t>
  </si>
  <si>
    <t>51-6041</t>
  </si>
  <si>
    <t>Shoe and Leather Workers and Repairers</t>
  </si>
  <si>
    <t>51-6042</t>
  </si>
  <si>
    <t>Shoe Machine Operators and Tenders</t>
  </si>
  <si>
    <t>51-6050</t>
  </si>
  <si>
    <t>Tailors, Dressmakers, and Sewers</t>
  </si>
  <si>
    <t>51-6051</t>
  </si>
  <si>
    <t>Sewers, Hand</t>
  </si>
  <si>
    <t>51-6052</t>
  </si>
  <si>
    <t>Tailors, Dressmakers, and Custom Sewers</t>
  </si>
  <si>
    <t>51-6060</t>
  </si>
  <si>
    <t>Textile Machine Setters, Operators, and Tenders</t>
  </si>
  <si>
    <t>51-6061</t>
  </si>
  <si>
    <t>Textile Bleaching and Dyeing Machine Operators and Tenders</t>
  </si>
  <si>
    <t>51-6062</t>
  </si>
  <si>
    <t>Textile Cutting Machine Setters, Operators, and Tenders</t>
  </si>
  <si>
    <t>51-6063</t>
  </si>
  <si>
    <t>Textile Knitting and Weaving Machine Setters, Operators, and Tenders</t>
  </si>
  <si>
    <t>51-6064</t>
  </si>
  <si>
    <t>Textile Winding, Twisting, and Drawing Out Machine Setters, Operators, and Tenders</t>
  </si>
  <si>
    <t>51-6090</t>
  </si>
  <si>
    <t>Miscellaneous Textile, Apparel, and Furnishings Workers</t>
  </si>
  <si>
    <t>51-6091</t>
  </si>
  <si>
    <t>Extruding and Forming Machine Setters, Operators, and Tenders, Synthetic and Glass Fibers</t>
  </si>
  <si>
    <t>51-6092</t>
  </si>
  <si>
    <t>Fabric and Apparel Patternmakers</t>
  </si>
  <si>
    <t>51-6093</t>
  </si>
  <si>
    <t>Upholsterers</t>
  </si>
  <si>
    <t>51-6099</t>
  </si>
  <si>
    <t>Textile, Apparel, and Furnishings Workers, All Other</t>
  </si>
  <si>
    <t>51-7000</t>
  </si>
  <si>
    <t>Woodworkers</t>
  </si>
  <si>
    <t>51-7010</t>
  </si>
  <si>
    <t>Cabinetmakers and Bench Carpenters</t>
  </si>
  <si>
    <t>51-7011</t>
  </si>
  <si>
    <t>51-7020</t>
  </si>
  <si>
    <t>Furniture Finishers</t>
  </si>
  <si>
    <t>51-7021</t>
  </si>
  <si>
    <t>51-7030</t>
  </si>
  <si>
    <t>Model Makers and Patternmakers, Wood</t>
  </si>
  <si>
    <t>51-7031</t>
  </si>
  <si>
    <t>Model Makers, Wood</t>
  </si>
  <si>
    <t>51-7032</t>
  </si>
  <si>
    <t>Patternmakers, Wood</t>
  </si>
  <si>
    <t>51-7040</t>
  </si>
  <si>
    <t>Woodworking Machine Setters, Operators, and Tenders</t>
  </si>
  <si>
    <t>51-7041</t>
  </si>
  <si>
    <t>Sawing Machine Setters, Operators, and Tenders, Wood</t>
  </si>
  <si>
    <t>51-7042</t>
  </si>
  <si>
    <t>Woodworking Machine Setters, Operators, and Tenders, Except Sawing</t>
  </si>
  <si>
    <t>51-7090</t>
  </si>
  <si>
    <t>Miscellaneous Woodworkers</t>
  </si>
  <si>
    <t>51-7099</t>
  </si>
  <si>
    <t>Woodworkers, All Other</t>
  </si>
  <si>
    <t>51-9011</t>
  </si>
  <si>
    <t>Chemical Equipment Operators and Tenders</t>
  </si>
  <si>
    <t>51-9022</t>
  </si>
  <si>
    <t>Grinding and Polishing Workers, Hand</t>
  </si>
  <si>
    <t>51-9023</t>
  </si>
  <si>
    <t>Mixing and Blending Machine Setters, Operators, and Tenders</t>
  </si>
  <si>
    <t>51-9030</t>
  </si>
  <si>
    <t>Cutting Workers</t>
  </si>
  <si>
    <t>51-9031</t>
  </si>
  <si>
    <t>Cutters and Trimmers, Hand</t>
  </si>
  <si>
    <t>51-9032</t>
  </si>
  <si>
    <t>Cutting and Slicing Machine Setters, Operators, and Tenders</t>
  </si>
  <si>
    <t>51-9040</t>
  </si>
  <si>
    <t>Extruding, Forming, Pressing, and Compacting Machine Setters, Operators, and Tenders</t>
  </si>
  <si>
    <t>51-9041</t>
  </si>
  <si>
    <t>51-9050</t>
  </si>
  <si>
    <t>Furnace, Kiln, Oven, Drier, and Kettle Operators and Tenders</t>
  </si>
  <si>
    <t>51-9051</t>
  </si>
  <si>
    <t>51-9070</t>
  </si>
  <si>
    <t>Jewelers and Precious Stone and Metal Workers</t>
  </si>
  <si>
    <t>51-9071</t>
  </si>
  <si>
    <t>51-9080</t>
  </si>
  <si>
    <t>Dental and Ophthalmic Laboratory Technicians and Medical Appliance Technicians</t>
  </si>
  <si>
    <t>51-9081</t>
  </si>
  <si>
    <t>Dental Laboratory Technicians</t>
  </si>
  <si>
    <t>51-9082</t>
  </si>
  <si>
    <t>Medical Appliance Technicians</t>
  </si>
  <si>
    <t>51-9083</t>
  </si>
  <si>
    <t>Ophthalmic Laboratory Technicians</t>
  </si>
  <si>
    <t>51-9110</t>
  </si>
  <si>
    <t>Packaging and Filling Machine Operators and Tenders</t>
  </si>
  <si>
    <t>51-9111</t>
  </si>
  <si>
    <t>51-9120</t>
  </si>
  <si>
    <t>Painting Workers</t>
  </si>
  <si>
    <t>51-9123</t>
  </si>
  <si>
    <t>Painting, Coating, and Decorating Workers</t>
  </si>
  <si>
    <t>51-9124</t>
  </si>
  <si>
    <t>Coating, Painting, and Spraying Machine Setters, Operators, and Tenders</t>
  </si>
  <si>
    <t>51-9140</t>
  </si>
  <si>
    <t>Semiconductor Processing Technicians</t>
  </si>
  <si>
    <t>51-9141</t>
  </si>
  <si>
    <t>51-9150</t>
  </si>
  <si>
    <t>Photographic Process Workers and Processing Machine Operators</t>
  </si>
  <si>
    <t>51-9151</t>
  </si>
  <si>
    <t>51-9160</t>
  </si>
  <si>
    <t>Computer Numerically Controlled Tool Operators and Programmers</t>
  </si>
  <si>
    <t>51-9161</t>
  </si>
  <si>
    <t>Computer Numerically Controlled Tool Operators</t>
  </si>
  <si>
    <t>51-9162</t>
  </si>
  <si>
    <t>Computer Numerically Controlled Tool Programmers</t>
  </si>
  <si>
    <t>51-9191</t>
  </si>
  <si>
    <t>Adhesive Bonding Machine Operators and Tenders</t>
  </si>
  <si>
    <t>51-9192</t>
  </si>
  <si>
    <t>Cleaning, Washing, and Metal Pickling Equipment Operators and Tenders</t>
  </si>
  <si>
    <t>51-9193</t>
  </si>
  <si>
    <t>Cooling and Freezing Equipment Operators and Tenders</t>
  </si>
  <si>
    <t>51-9194</t>
  </si>
  <si>
    <t>Etchers and Engravers</t>
  </si>
  <si>
    <t>51-9195</t>
  </si>
  <si>
    <t>Molders, Shapers, and Casters, Except Metal and Plastic</t>
  </si>
  <si>
    <t>51-9196</t>
  </si>
  <si>
    <t>Paper Goods Machine Setters, Operators, and Tenders</t>
  </si>
  <si>
    <t>51-9197</t>
  </si>
  <si>
    <t>Tire Builders</t>
  </si>
  <si>
    <t>53-1041</t>
  </si>
  <si>
    <t>Aircraft Cargo Handling Supervisors</t>
  </si>
  <si>
    <t>53-2011</t>
  </si>
  <si>
    <t>Airline Pilots, Copilots, and Flight Engineers</t>
  </si>
  <si>
    <t>53-2020</t>
  </si>
  <si>
    <t>Air Traffic Controllers and Airfield Operations Specialists</t>
  </si>
  <si>
    <t>53-2021</t>
  </si>
  <si>
    <t>Air Traffic Controllers</t>
  </si>
  <si>
    <t>53-2022</t>
  </si>
  <si>
    <t>Airfield Operations Specialists</t>
  </si>
  <si>
    <t>53-2030</t>
  </si>
  <si>
    <t>Flight Attendants</t>
  </si>
  <si>
    <t>53-2031</t>
  </si>
  <si>
    <t>53-3010</t>
  </si>
  <si>
    <t>Ambulance Drivers and Attendants, Except Emergency Medical Technicians</t>
  </si>
  <si>
    <t>53-3011</t>
  </si>
  <si>
    <t>53-3050</t>
  </si>
  <si>
    <t>Passenger Vehicle Drivers</t>
  </si>
  <si>
    <t>53-3052</t>
  </si>
  <si>
    <t>Bus Drivers, Transit and Intercity</t>
  </si>
  <si>
    <t>53-3058</t>
  </si>
  <si>
    <t>Passenger Vehicle Drivers, Except Bus Drivers, Transit and Intercity</t>
  </si>
  <si>
    <t>53-4000</t>
  </si>
  <si>
    <t>Rail Transportation Workers</t>
  </si>
  <si>
    <t>53-4010</t>
  </si>
  <si>
    <t>Locomotive Engineers and Operators</t>
  </si>
  <si>
    <t>53-4011</t>
  </si>
  <si>
    <t>Locomotive Engineers</t>
  </si>
  <si>
    <t>53-4013</t>
  </si>
  <si>
    <t>Rail Yard Engineers, Dinkey Operators, and Hostlers</t>
  </si>
  <si>
    <t>53-4020</t>
  </si>
  <si>
    <t>Railroad Brake, Signal, and Switch Operators and Locomotive Firers</t>
  </si>
  <si>
    <t>53-4022</t>
  </si>
  <si>
    <t>53-4030</t>
  </si>
  <si>
    <t>Railroad Conductors and Yardmasters</t>
  </si>
  <si>
    <t>53-4031</t>
  </si>
  <si>
    <t>53-4040</t>
  </si>
  <si>
    <t>Subway and Streetcar Operators</t>
  </si>
  <si>
    <t>53-4041</t>
  </si>
  <si>
    <t>53-4090</t>
  </si>
  <si>
    <t>Miscellaneous Rail Transportation Workers</t>
  </si>
  <si>
    <t>53-4099</t>
  </si>
  <si>
    <t>Rail Transportation Workers, All Other</t>
  </si>
  <si>
    <t>53-5000</t>
  </si>
  <si>
    <t>Water Transportation Workers</t>
  </si>
  <si>
    <t>53-5010</t>
  </si>
  <si>
    <t>Sailors and Marine Oilers</t>
  </si>
  <si>
    <t>53-5011</t>
  </si>
  <si>
    <t>53-5020</t>
  </si>
  <si>
    <t>Ship and Boat Captains and Operators</t>
  </si>
  <si>
    <t>53-5021</t>
  </si>
  <si>
    <t>Captains, Mates, and Pilots of Water Vessels</t>
  </si>
  <si>
    <t>53-5022</t>
  </si>
  <si>
    <t>Motorboat Operators</t>
  </si>
  <si>
    <t>53-5030</t>
  </si>
  <si>
    <t>Ship Engineers</t>
  </si>
  <si>
    <t>53-5031</t>
  </si>
  <si>
    <t>53-6010</t>
  </si>
  <si>
    <t>Bridge and Lock Tenders</t>
  </si>
  <si>
    <t>53-6011</t>
  </si>
  <si>
    <t>53-6020</t>
  </si>
  <si>
    <t>Parking Attendants</t>
  </si>
  <si>
    <t>53-6021</t>
  </si>
  <si>
    <t>53-6040</t>
  </si>
  <si>
    <t>Traffic Technicians</t>
  </si>
  <si>
    <t>53-6041</t>
  </si>
  <si>
    <t>53-6050</t>
  </si>
  <si>
    <t>Transportation Inspectors</t>
  </si>
  <si>
    <t>53-6051</t>
  </si>
  <si>
    <t>53-6060</t>
  </si>
  <si>
    <t>Passenger Attendants</t>
  </si>
  <si>
    <t>53-6061</t>
  </si>
  <si>
    <t>53-6098</t>
  </si>
  <si>
    <t>Aircraft Service Attendants and Transportation Workers, All Other</t>
  </si>
  <si>
    <t>53-7030</t>
  </si>
  <si>
    <t>Dredge Operators</t>
  </si>
  <si>
    <t>53-7031</t>
  </si>
  <si>
    <t>53-7061</t>
  </si>
  <si>
    <t>Cleaners of Vehicles and Equipment</t>
  </si>
  <si>
    <t>53-7063</t>
  </si>
  <si>
    <t>Machine Feeders and Offbearers</t>
  </si>
  <si>
    <t>53-7064</t>
  </si>
  <si>
    <t>Packers and Packagers, Hand</t>
  </si>
  <si>
    <t>53-7073</t>
  </si>
  <si>
    <t>Wellhead Pumpers</t>
  </si>
  <si>
    <t>53-7080</t>
  </si>
  <si>
    <t>Refuse and Recyclable Material Collectors</t>
  </si>
  <si>
    <t>53-7081</t>
  </si>
  <si>
    <t>Quebec / US</t>
  </si>
  <si>
    <t>Rate</t>
  </si>
  <si>
    <t>Sum of Employees</t>
  </si>
  <si>
    <t>Sum of Cost</t>
  </si>
  <si>
    <t>Hourly Labor Rate (Full Economy)</t>
  </si>
  <si>
    <t>Canadian NOC Group</t>
  </si>
  <si>
    <t>Relative Labor Rate by Job Category (2019)</t>
  </si>
  <si>
    <t>Quebec/ Canada</t>
  </si>
  <si>
    <t>Logarithmic Percentage Difference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</si>
</sst>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_(* #,##0.00_);_(* \(#,##0.00\);_(* &quot;-&quot;??_);_(@_)"/>
    <numFmt numFmtId="166" formatCode="0.0"/>
    <numFmt numFmtId="167" formatCode="_(&quot;$&quot;* #,##0_);_(&quot;$&quot;* \(#,##0\);_(&quot;$&quot;* &quot;-&quot;??_);_(@_)"/>
    <numFmt numFmtId="168" formatCode="_(* #,##0_);_(* \(#,##0\);_(* &quot;-&quot;??_);_(@_)"/>
    <numFmt numFmtId="169" formatCode="0.0%"/>
    <numFmt numFmtId="170" formatCode="_(&quot;$&quot;* #,##0.0_);_(&quot;$&quot;* \(#,##0.0\);_(&quot;$&quot;* &quot;-&quot;?_);_(@_)"/>
    <numFmt numFmtId="171" formatCode="0.000"/>
    <numFmt numFmtId="172" formatCode="_(* #,##0.0000_);_(* \(#,##0.0000\);_(* &quot;-&quot;??_);_(@_)"/>
  </numFmts>
  <fonts count="1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ont>
    <font>
      <sz val="10"/>
      <name val="Arial"/>
      <family val="2"/>
    </font>
    <font>
      <b/>
      <sz val="16"/>
      <name val="Arial"/>
      <family val="2"/>
    </font>
    <font>
      <b/>
      <sz val="11"/>
      <name val="Arial"/>
      <family val="2"/>
    </font>
    <font>
      <sz val="11"/>
      <name val="Arial"/>
      <family val="2"/>
    </font>
    <font>
      <b/>
      <sz val="10"/>
      <name val="Arial"/>
      <family val="2"/>
    </font>
    <font>
      <b/>
      <sz val="12"/>
      <name val="Arial"/>
      <family val="2"/>
    </font>
    <font>
      <sz val="12"/>
      <name val="Arial"/>
      <family val="2"/>
    </font>
    <font>
      <sz val="10"/>
      <color theme="1"/>
      <name val="Arial"/>
      <family val="2"/>
    </font>
    <font>
      <b/>
      <sz val="13"/>
      <name val="Arial"/>
      <family val="2"/>
    </font>
    <font>
      <sz val="10"/>
      <name val="Arial"/>
      <family val="2"/>
    </font>
    <font>
      <b/>
      <sz val="18"/>
      <name val="Arial"/>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5">
    <border>
      <left/>
      <right/>
      <top/>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10">
    <xf numFmtId="0" fontId="0" fillId="0" borderId="0"/>
    <xf numFmtId="165" fontId="5" fillId="0" borderId="0" applyFont="0" applyFill="0" applyBorder="0" applyAlignment="0" applyProtection="0"/>
    <xf numFmtId="0" fontId="6" fillId="0" borderId="0"/>
    <xf numFmtId="0" fontId="4" fillId="0" borderId="0"/>
    <xf numFmtId="0" fontId="13" fillId="0" borderId="0"/>
    <xf numFmtId="0" fontId="15" fillId="0" borderId="0"/>
    <xf numFmtId="0" fontId="3" fillId="0" borderId="0"/>
    <xf numFmtId="164" fontId="5" fillId="0" borderId="0" applyFont="0" applyFill="0" applyBorder="0" applyAlignment="0" applyProtection="0"/>
    <xf numFmtId="9" fontId="5" fillId="0" borderId="0" applyFont="0" applyFill="0" applyBorder="0" applyAlignment="0" applyProtection="0"/>
    <xf numFmtId="0" fontId="2" fillId="0" borderId="0"/>
  </cellStyleXfs>
  <cellXfs count="79">
    <xf numFmtId="0" fontId="0" fillId="0" borderId="0" xfId="0"/>
    <xf numFmtId="49" fontId="0" fillId="0" borderId="0" xfId="0" applyNumberFormat="1"/>
    <xf numFmtId="49" fontId="0" fillId="0" borderId="0" xfId="0" applyNumberFormat="1" applyAlignment="1">
      <alignment horizontal="center"/>
    </xf>
    <xf numFmtId="166" fontId="0" fillId="0" borderId="0" xfId="0" applyNumberFormat="1" applyAlignment="1">
      <alignment horizontal="right"/>
    </xf>
    <xf numFmtId="2" fontId="0" fillId="0" borderId="0" xfId="0" applyNumberFormat="1" applyAlignment="1">
      <alignment horizontal="right"/>
    </xf>
    <xf numFmtId="0" fontId="7" fillId="0" borderId="0" xfId="2" applyFont="1" applyAlignment="1"/>
    <xf numFmtId="0" fontId="6" fillId="0" borderId="0" xfId="2" applyAlignment="1">
      <alignment wrapText="1"/>
    </xf>
    <xf numFmtId="0" fontId="6" fillId="0" borderId="0" xfId="2"/>
    <xf numFmtId="0" fontId="8" fillId="0" borderId="0" xfId="2" applyFont="1" applyAlignment="1"/>
    <xf numFmtId="0" fontId="9" fillId="0" borderId="0" xfId="2" applyFont="1" applyAlignment="1"/>
    <xf numFmtId="0" fontId="9" fillId="0" borderId="0" xfId="2" applyFont="1" applyAlignment="1">
      <alignment wrapText="1"/>
    </xf>
    <xf numFmtId="0" fontId="9" fillId="0" borderId="0" xfId="2" applyFont="1"/>
    <xf numFmtId="0" fontId="6" fillId="0" borderId="0" xfId="2" applyFont="1" applyAlignment="1"/>
    <xf numFmtId="0" fontId="11" fillId="0" borderId="0" xfId="2" applyFont="1" applyAlignment="1">
      <alignment wrapText="1"/>
    </xf>
    <xf numFmtId="0" fontId="12" fillId="0" borderId="0" xfId="2" applyFont="1"/>
    <xf numFmtId="0" fontId="6" fillId="0" borderId="1" xfId="2" applyFont="1" applyBorder="1" applyAlignment="1">
      <alignment wrapText="1"/>
    </xf>
    <xf numFmtId="0" fontId="6" fillId="0" borderId="1" xfId="2" applyBorder="1"/>
    <xf numFmtId="1" fontId="6" fillId="0" borderId="1" xfId="2" applyNumberFormat="1" applyFont="1" applyBorder="1" applyAlignment="1">
      <alignment wrapText="1"/>
    </xf>
    <xf numFmtId="0" fontId="6" fillId="0" borderId="0" xfId="2" applyFont="1" applyBorder="1" applyAlignment="1">
      <alignment wrapText="1"/>
    </xf>
    <xf numFmtId="0" fontId="6" fillId="0" borderId="0" xfId="2" applyBorder="1" applyAlignment="1">
      <alignment wrapText="1"/>
    </xf>
    <xf numFmtId="0" fontId="6" fillId="0" borderId="0" xfId="2" applyBorder="1"/>
    <xf numFmtId="0" fontId="14" fillId="0" borderId="0" xfId="2" applyFont="1" applyAlignment="1">
      <alignment wrapText="1"/>
    </xf>
    <xf numFmtId="0" fontId="14" fillId="0" borderId="0" xfId="2" applyFont="1"/>
    <xf numFmtId="0" fontId="6" fillId="0" borderId="0" xfId="4" applyFont="1" applyAlignment="1"/>
    <xf numFmtId="0" fontId="13" fillId="0" borderId="0" xfId="4" applyAlignment="1">
      <alignment wrapText="1"/>
    </xf>
    <xf numFmtId="0" fontId="6" fillId="0" borderId="0" xfId="2" applyFont="1" applyAlignment="1">
      <alignment wrapText="1"/>
    </xf>
    <xf numFmtId="0" fontId="0" fillId="0" borderId="0" xfId="0" applyAlignment="1">
      <alignment horizontal="center"/>
    </xf>
    <xf numFmtId="3" fontId="0" fillId="0" borderId="0" xfId="0" applyNumberFormat="1" applyAlignment="1">
      <alignment horizontal="right"/>
    </xf>
    <xf numFmtId="3" fontId="0" fillId="0" borderId="0" xfId="1" applyNumberFormat="1" applyFont="1" applyAlignment="1">
      <alignment horizontal="center"/>
    </xf>
    <xf numFmtId="166"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6" fillId="0" borderId="1" xfId="2" applyFont="1" applyBorder="1" applyAlignment="1">
      <alignment vertical="center" wrapText="1"/>
    </xf>
    <xf numFmtId="0" fontId="6" fillId="0" borderId="1" xfId="2" applyBorder="1" applyAlignment="1">
      <alignment vertical="center" wrapText="1"/>
    </xf>
    <xf numFmtId="0" fontId="6" fillId="0" borderId="0" xfId="6" applyFont="1" applyAlignment="1">
      <alignment vertical="center" wrapText="1"/>
    </xf>
    <xf numFmtId="0" fontId="13" fillId="0" borderId="1" xfId="4" applyBorder="1" applyAlignment="1">
      <alignment vertical="center" wrapText="1"/>
    </xf>
    <xf numFmtId="0" fontId="6" fillId="0" borderId="0" xfId="0" applyFont="1"/>
    <xf numFmtId="0" fontId="6" fillId="0" borderId="0" xfId="0" applyFont="1" applyAlignment="1">
      <alignment horizontal="center"/>
    </xf>
    <xf numFmtId="168" fontId="6" fillId="0" borderId="0" xfId="1" applyNumberFormat="1" applyFont="1"/>
    <xf numFmtId="164" fontId="6" fillId="0" borderId="0" xfId="7" applyFont="1"/>
    <xf numFmtId="167" fontId="6" fillId="0" borderId="0" xfId="7" applyNumberFormat="1" applyFont="1"/>
    <xf numFmtId="167" fontId="6" fillId="0" borderId="0" xfId="0" applyNumberFormat="1" applyFont="1"/>
    <xf numFmtId="169" fontId="6" fillId="0" borderId="0" xfId="8" applyNumberFormat="1" applyFont="1" applyAlignment="1">
      <alignment horizontal="center"/>
    </xf>
    <xf numFmtId="0" fontId="2" fillId="0" borderId="0" xfId="9"/>
    <xf numFmtId="0" fontId="2" fillId="2" borderId="0" xfId="9" applyFill="1"/>
    <xf numFmtId="167" fontId="2" fillId="0" borderId="0" xfId="7" applyNumberFormat="1" applyFont="1"/>
    <xf numFmtId="170" fontId="2" fillId="0" borderId="0" xfId="9" applyNumberFormat="1"/>
    <xf numFmtId="0" fontId="1" fillId="0" borderId="0" xfId="9" applyFont="1"/>
    <xf numFmtId="169" fontId="6" fillId="0" borderId="0" xfId="0" applyNumberFormat="1" applyFont="1"/>
    <xf numFmtId="169" fontId="6" fillId="0" borderId="0" xfId="0" applyNumberFormat="1" applyFont="1" applyAlignment="1">
      <alignment horizontal="center"/>
    </xf>
    <xf numFmtId="0" fontId="6" fillId="0" borderId="2" xfId="0" applyFont="1" applyBorder="1"/>
    <xf numFmtId="0" fontId="6" fillId="0" borderId="2" xfId="0" applyFont="1" applyBorder="1" applyAlignment="1">
      <alignment horizontal="center"/>
    </xf>
    <xf numFmtId="0" fontId="6" fillId="0" borderId="4" xfId="0" applyFont="1" applyBorder="1" applyAlignment="1">
      <alignment horizontal="center"/>
    </xf>
    <xf numFmtId="171" fontId="0" fillId="0" borderId="0" xfId="0" applyNumberFormat="1" applyAlignment="1">
      <alignment horizontal="center"/>
    </xf>
    <xf numFmtId="2" fontId="0" fillId="3" borderId="0" xfId="0" applyNumberFormat="1" applyFill="1" applyAlignment="1">
      <alignment horizontal="center"/>
    </xf>
    <xf numFmtId="2" fontId="0" fillId="3" borderId="0" xfId="0" applyNumberFormat="1" applyFill="1" applyAlignment="1">
      <alignment horizontal="right"/>
    </xf>
    <xf numFmtId="3" fontId="6" fillId="0" borderId="0" xfId="0" applyNumberFormat="1" applyFont="1"/>
    <xf numFmtId="172" fontId="6" fillId="0" borderId="0" xfId="1" applyNumberFormat="1" applyFont="1"/>
    <xf numFmtId="0" fontId="6" fillId="0" borderId="0" xfId="0" applyFont="1" applyBorder="1" applyAlignment="1">
      <alignment horizontal="center"/>
    </xf>
    <xf numFmtId="9" fontId="6" fillId="0" borderId="0" xfId="8" applyFont="1" applyAlignment="1">
      <alignment horizontal="center"/>
    </xf>
    <xf numFmtId="10" fontId="6" fillId="0" borderId="0" xfId="0" applyNumberFormat="1" applyFont="1" applyAlignment="1">
      <alignment horizontal="center"/>
    </xf>
    <xf numFmtId="10" fontId="6" fillId="0" borderId="0" xfId="8" applyNumberFormat="1" applyFont="1" applyAlignment="1">
      <alignment horizontal="center"/>
    </xf>
    <xf numFmtId="0" fontId="6" fillId="0" borderId="4" xfId="0" applyFont="1" applyBorder="1" applyAlignment="1">
      <alignment horizontal="center" wrapText="1"/>
    </xf>
    <xf numFmtId="0" fontId="6" fillId="0" borderId="0" xfId="0" applyFont="1" applyAlignment="1">
      <alignment wrapText="1"/>
    </xf>
    <xf numFmtId="169" fontId="6" fillId="0" borderId="0" xfId="8" applyNumberFormat="1" applyFont="1" applyAlignment="1">
      <alignment horizontal="center" wrapText="1"/>
    </xf>
    <xf numFmtId="164" fontId="6" fillId="0" borderId="0" xfId="0" applyNumberFormat="1" applyFont="1"/>
    <xf numFmtId="10" fontId="6" fillId="0" borderId="0" xfId="8" applyNumberFormat="1" applyFont="1"/>
    <xf numFmtId="0" fontId="6" fillId="0" borderId="0" xfId="0" applyFont="1" applyFill="1" applyBorder="1" applyAlignment="1">
      <alignment horizontal="center"/>
    </xf>
    <xf numFmtId="169" fontId="6" fillId="0" borderId="0" xfId="8" applyNumberFormat="1" applyFont="1" applyFill="1" applyBorder="1" applyAlignment="1">
      <alignment horizontal="center"/>
    </xf>
    <xf numFmtId="169" fontId="6" fillId="0" borderId="0" xfId="0" applyNumberFormat="1" applyFont="1" applyFill="1" applyAlignment="1">
      <alignment horizontal="center"/>
    </xf>
    <xf numFmtId="164" fontId="6" fillId="0" borderId="0" xfId="7" applyFont="1" applyFill="1"/>
    <xf numFmtId="9" fontId="6" fillId="0" borderId="0" xfId="8" applyFont="1" applyFill="1" applyAlignment="1">
      <alignment horizontal="center"/>
    </xf>
    <xf numFmtId="169" fontId="6" fillId="0" borderId="0" xfId="8" applyNumberFormat="1" applyFont="1" applyFill="1" applyAlignment="1">
      <alignment horizontal="center"/>
    </xf>
    <xf numFmtId="10" fontId="6" fillId="0" borderId="0" xfId="8" applyNumberFormat="1" applyFont="1" applyFill="1" applyBorder="1" applyAlignment="1">
      <alignment horizontal="center"/>
    </xf>
    <xf numFmtId="0" fontId="6" fillId="0" borderId="0" xfId="0" applyFont="1" applyBorder="1" applyAlignment="1">
      <alignment horizontal="center" wrapText="1"/>
    </xf>
    <xf numFmtId="0" fontId="6" fillId="0" borderId="3" xfId="0" applyFont="1" applyBorder="1" applyAlignment="1">
      <alignment horizontal="center"/>
    </xf>
    <xf numFmtId="0" fontId="16" fillId="0" borderId="0" xfId="0" applyFont="1" applyAlignment="1">
      <alignment horizontal="center"/>
    </xf>
    <xf numFmtId="0" fontId="10" fillId="0" borderId="0" xfId="5" applyFont="1" applyAlignment="1">
      <alignment horizontal="left"/>
    </xf>
    <xf numFmtId="0" fontId="6" fillId="0" borderId="0" xfId="2" applyFont="1" applyAlignment="1">
      <alignment horizontal="center" wrapText="1"/>
    </xf>
  </cellXfs>
  <cellStyles count="10">
    <cellStyle name="Milliers" xfId="1" builtinId="3"/>
    <cellStyle name="Monétaire" xfId="7" builtinId="4"/>
    <cellStyle name="Normal" xfId="0" builtinId="0"/>
    <cellStyle name="Normal 2" xfId="2"/>
    <cellStyle name="Normal 3" xfId="3"/>
    <cellStyle name="Normal 3 2" xfId="4"/>
    <cellStyle name="Normal 3 3" xfId="6"/>
    <cellStyle name="Normal 4" xfId="5"/>
    <cellStyle name="Normal 5" xfId="9"/>
    <cellStyle name="Pourcentage"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0"/>
  <sheetViews>
    <sheetView tabSelected="1" zoomScale="90" zoomScaleNormal="90" workbookViewId="0">
      <selection activeCell="K5" sqref="K5"/>
    </sheetView>
  </sheetViews>
  <sheetFormatPr baseColWidth="10" defaultColWidth="9.109375" defaultRowHeight="13.2" x14ac:dyDescent="0.25"/>
  <cols>
    <col min="1" max="1" width="55.44140625" style="36" customWidth="1"/>
    <col min="2" max="2" width="12.109375" style="36" customWidth="1"/>
    <col min="3" max="3" width="49.44140625" style="36" customWidth="1"/>
    <col min="4" max="4" width="10.88671875" style="36" customWidth="1"/>
    <col min="5" max="7" width="9.5546875" style="36" customWidth="1"/>
    <col min="8" max="8" width="11.33203125" style="36" customWidth="1"/>
    <col min="9" max="9" width="14.33203125" style="36" customWidth="1"/>
    <col min="10" max="10" width="20.88671875" style="36" customWidth="1"/>
    <col min="11" max="11" width="9.109375" style="36" hidden="1" customWidth="1"/>
    <col min="12" max="12" width="14" style="38" hidden="1" customWidth="1"/>
    <col min="13" max="13" width="9.109375" style="36" hidden="1" customWidth="1"/>
    <col min="14" max="16" width="11.109375" style="36" hidden="1" customWidth="1"/>
    <col min="17" max="19" width="9.109375" style="36" customWidth="1"/>
    <col min="20" max="16384" width="9.109375" style="36"/>
  </cols>
  <sheetData>
    <row r="2" spans="1:16" ht="22.8" x14ac:dyDescent="0.4">
      <c r="A2" s="76" t="s">
        <v>2578</v>
      </c>
      <c r="B2" s="76"/>
      <c r="C2" s="76"/>
      <c r="D2" s="76"/>
      <c r="E2" s="76"/>
      <c r="F2" s="76"/>
      <c r="G2" s="76"/>
      <c r="H2" s="76"/>
      <c r="I2" s="76"/>
    </row>
    <row r="4" spans="1:16" x14ac:dyDescent="0.25">
      <c r="B4" s="37" t="s">
        <v>1013</v>
      </c>
      <c r="D4" s="37" t="s">
        <v>1013</v>
      </c>
      <c r="E4" s="75" t="s">
        <v>2576</v>
      </c>
      <c r="F4" s="75"/>
      <c r="G4" s="75"/>
      <c r="H4" s="75"/>
      <c r="I4" s="75"/>
      <c r="J4" s="58"/>
    </row>
    <row r="5" spans="1:16" ht="27" thickBot="1" x14ac:dyDescent="0.3">
      <c r="A5" s="50" t="s">
        <v>1100</v>
      </c>
      <c r="B5" s="51" t="s">
        <v>1012</v>
      </c>
      <c r="C5" s="50" t="s">
        <v>2577</v>
      </c>
      <c r="D5" s="51" t="s">
        <v>1012</v>
      </c>
      <c r="E5" s="52" t="s">
        <v>1098</v>
      </c>
      <c r="F5" s="52" t="s">
        <v>1019</v>
      </c>
      <c r="G5" s="62" t="s">
        <v>2579</v>
      </c>
      <c r="H5" s="52" t="s">
        <v>1103</v>
      </c>
      <c r="I5" s="52" t="s">
        <v>2572</v>
      </c>
      <c r="J5" s="74" t="s">
        <v>2580</v>
      </c>
      <c r="L5" s="38" t="s">
        <v>1009</v>
      </c>
      <c r="M5" s="36" t="s">
        <v>2573</v>
      </c>
      <c r="N5" s="36" t="s">
        <v>1011</v>
      </c>
      <c r="O5" s="36" t="s">
        <v>2574</v>
      </c>
      <c r="P5" s="36" t="s">
        <v>2575</v>
      </c>
    </row>
    <row r="6" spans="1:16" ht="13.8" thickTop="1" x14ac:dyDescent="0.25">
      <c r="D6" s="37"/>
      <c r="J6" s="63"/>
    </row>
    <row r="7" spans="1:16" x14ac:dyDescent="0.25">
      <c r="A7" s="36" t="str">
        <f>'US Utility Sector'!I3</f>
        <v>Management Occupations</v>
      </c>
      <c r="B7" s="42">
        <f>VLOOKUP(A7,'US Weights'!$A$5:$E$26,5,FALSE)</f>
        <v>0.13241897272846259</v>
      </c>
      <c r="C7" s="63" t="s">
        <v>1027</v>
      </c>
      <c r="D7" s="49">
        <f>B7</f>
        <v>0.13241897272846259</v>
      </c>
      <c r="E7" s="39">
        <f>'Canada by job category'!B14</f>
        <v>45.17</v>
      </c>
      <c r="F7" s="39">
        <f>'Quebec by job category'!B14</f>
        <v>42.56</v>
      </c>
      <c r="G7" s="59">
        <f>F7/E7</f>
        <v>0.94221828647332306</v>
      </c>
      <c r="H7" s="39">
        <f>P7/O7</f>
        <v>58.88</v>
      </c>
      <c r="I7" s="59">
        <f>F7/H7</f>
        <v>0.72282608695652173</v>
      </c>
      <c r="J7" s="59">
        <f>LN(I7)</f>
        <v>-0.32458662938723187</v>
      </c>
      <c r="K7" s="38" t="str">
        <f>'US National'!J3</f>
        <v>Management Occupations</v>
      </c>
      <c r="L7" s="38">
        <f>'US National'!K3</f>
        <v>8054120</v>
      </c>
      <c r="M7" s="57">
        <f>'US National'!L3</f>
        <v>58.88</v>
      </c>
      <c r="N7" s="56">
        <f>L7*M7</f>
        <v>474226585.60000002</v>
      </c>
      <c r="O7" s="56">
        <f>L7</f>
        <v>8054120</v>
      </c>
      <c r="P7" s="56">
        <f>N7</f>
        <v>474226585.60000002</v>
      </c>
    </row>
    <row r="8" spans="1:16" ht="8.25" customHeight="1" x14ac:dyDescent="0.25">
      <c r="B8" s="42"/>
      <c r="C8" s="63"/>
      <c r="D8" s="49"/>
      <c r="E8" s="39"/>
      <c r="F8" s="39"/>
      <c r="G8" s="59"/>
      <c r="H8" s="39"/>
      <c r="I8" s="59"/>
      <c r="J8" s="59"/>
      <c r="K8" s="38"/>
      <c r="M8" s="57"/>
      <c r="N8" s="56"/>
      <c r="O8" s="56"/>
      <c r="P8" s="56"/>
    </row>
    <row r="9" spans="1:16" x14ac:dyDescent="0.25">
      <c r="A9" s="36" t="str">
        <f>'US Utility Sector'!I46</f>
        <v>Business and Financial Operations Occupations</v>
      </c>
      <c r="B9" s="42">
        <f>VLOOKUP(A9,'US Weights'!$A$5:$E$26,5,FALSE)</f>
        <v>9.749758268330487E-2</v>
      </c>
      <c r="C9" s="63" t="s">
        <v>1032</v>
      </c>
      <c r="D9" s="49">
        <f>B9+B10</f>
        <v>0.20645311836612795</v>
      </c>
      <c r="E9" s="39">
        <f>'Canada by job category'!B19</f>
        <v>27.85</v>
      </c>
      <c r="F9" s="39">
        <f>'Quebec by job category'!B19</f>
        <v>26.61</v>
      </c>
      <c r="G9" s="59">
        <f>F9/E9</f>
        <v>0.95547576301615789</v>
      </c>
      <c r="H9" s="39">
        <f>P9/O9</f>
        <v>24.995454045178985</v>
      </c>
      <c r="I9" s="59">
        <f>F9/H9</f>
        <v>1.0645935837733831</v>
      </c>
      <c r="J9" s="59">
        <f>LN(I9)</f>
        <v>6.2593114848806336E-2</v>
      </c>
      <c r="K9" s="38" t="str">
        <f>'US National'!J69</f>
        <v>Business and Financial Operations Occupations</v>
      </c>
      <c r="L9" s="38">
        <f>'US National'!K69</f>
        <v>8183750</v>
      </c>
      <c r="M9" s="57">
        <f>'US National'!L69</f>
        <v>37.56</v>
      </c>
      <c r="N9" s="56">
        <f>L9*M9</f>
        <v>307381650</v>
      </c>
      <c r="O9" s="56">
        <f t="shared" ref="O9" si="0">L9+L10</f>
        <v>27712000</v>
      </c>
      <c r="P9" s="56">
        <f>N9+N10</f>
        <v>692674022.5</v>
      </c>
    </row>
    <row r="10" spans="1:16" x14ac:dyDescent="0.25">
      <c r="A10" s="36" t="str">
        <f>'US Utility Sector'!I282</f>
        <v>Office and Administrative Support Occupations</v>
      </c>
      <c r="B10" s="42">
        <f>VLOOKUP(A10,'US Weights'!$A$5:$E$26,5,FALSE)</f>
        <v>0.10895553568282307</v>
      </c>
      <c r="C10" s="63"/>
      <c r="D10" s="37"/>
      <c r="E10" s="39"/>
      <c r="F10" s="39"/>
      <c r="G10" s="37"/>
      <c r="H10" s="39"/>
      <c r="I10" s="59"/>
      <c r="J10" s="59"/>
      <c r="K10" s="38" t="str">
        <f>'US National'!J773</f>
        <v>Office and Administrative Support Occupations</v>
      </c>
      <c r="L10" s="38">
        <f>'US National'!K773</f>
        <v>19528250</v>
      </c>
      <c r="M10" s="57">
        <f>'US National'!L773</f>
        <v>19.73</v>
      </c>
      <c r="N10" s="56">
        <f t="shared" ref="N10:N35" si="1">L10*M10</f>
        <v>385292372.5</v>
      </c>
    </row>
    <row r="11" spans="1:16" ht="8.25" customHeight="1" x14ac:dyDescent="0.25">
      <c r="B11" s="42"/>
      <c r="C11" s="63"/>
      <c r="D11" s="37"/>
      <c r="E11" s="39"/>
      <c r="F11" s="39"/>
      <c r="G11" s="37"/>
      <c r="H11" s="39"/>
      <c r="I11" s="59"/>
      <c r="J11" s="59"/>
      <c r="K11" s="38"/>
      <c r="M11" s="57"/>
      <c r="N11" s="56"/>
    </row>
    <row r="12" spans="1:16" x14ac:dyDescent="0.25">
      <c r="A12" s="36" t="str">
        <f>'US Utility Sector'!I79</f>
        <v>Computer and Mathematical Occupations</v>
      </c>
      <c r="B12" s="42">
        <f>VLOOKUP(A12,'US Weights'!$A$5:$E$26,5,FALSE)</f>
        <v>4.1312821964782066E-2</v>
      </c>
      <c r="C12" s="63" t="s">
        <v>1038</v>
      </c>
      <c r="D12" s="49">
        <f>SUM(B12:B14)</f>
        <v>0.17185950245411122</v>
      </c>
      <c r="E12" s="39">
        <f>'Canada by job category'!B25</f>
        <v>37.799999999999997</v>
      </c>
      <c r="F12" s="39">
        <f>'Quebec by job category'!B25</f>
        <v>35.42</v>
      </c>
      <c r="G12" s="59">
        <f>F12/E12</f>
        <v>0.93703703703703711</v>
      </c>
      <c r="H12" s="39">
        <f>P12/O12</f>
        <v>43.153374861283687</v>
      </c>
      <c r="I12" s="59">
        <f>F12/H12</f>
        <v>0.82079327778783051</v>
      </c>
      <c r="J12" s="59">
        <f>LN(I12)</f>
        <v>-0.19748399442880998</v>
      </c>
      <c r="K12" s="36" t="str">
        <f>'US National'!J120</f>
        <v>Computer and Mathematical Occupations</v>
      </c>
      <c r="L12" s="38">
        <f>'US National'!K120</f>
        <v>4552880</v>
      </c>
      <c r="M12" s="57">
        <f>'US National'!L120</f>
        <v>45.08</v>
      </c>
      <c r="N12" s="56">
        <f t="shared" si="1"/>
        <v>205243830.40000001</v>
      </c>
      <c r="O12" s="56">
        <f t="shared" ref="O12" si="2">L12+L13+L14</f>
        <v>8434480</v>
      </c>
      <c r="P12" s="56">
        <f>N12+N13+N14</f>
        <v>363976277.20000005</v>
      </c>
    </row>
    <row r="13" spans="1:16" x14ac:dyDescent="0.25">
      <c r="A13" s="36" t="str">
        <f>'US Utility Sector'!I105</f>
        <v>Architecture and Engineering Occupations</v>
      </c>
      <c r="B13" s="42">
        <f>VLOOKUP(A13,'US Weights'!$A$5:$E$26,5,FALSE)</f>
        <v>0.10960864282915216</v>
      </c>
      <c r="C13" s="63"/>
      <c r="D13" s="37"/>
      <c r="E13" s="39"/>
      <c r="F13" s="39"/>
      <c r="G13" s="37"/>
      <c r="H13" s="39"/>
      <c r="I13" s="59"/>
      <c r="J13" s="59"/>
      <c r="K13" s="36" t="str">
        <f>'US National'!J150</f>
        <v>Architecture and Engineering Occupations</v>
      </c>
      <c r="L13" s="38">
        <f>'US National'!K150</f>
        <v>2592680</v>
      </c>
      <c r="M13" s="57">
        <f>'US National'!L150</f>
        <v>42.69</v>
      </c>
      <c r="N13" s="56">
        <f t="shared" si="1"/>
        <v>110681509.19999999</v>
      </c>
    </row>
    <row r="14" spans="1:16" x14ac:dyDescent="0.25">
      <c r="A14" s="36" t="str">
        <f>'US Utility Sector'!I153</f>
        <v>Life, Physical, and Social Science Occupations</v>
      </c>
      <c r="B14" s="42">
        <f>VLOOKUP(A14,'US Weights'!$A$5:$E$26,5,FALSE)</f>
        <v>2.0938037660176986E-2</v>
      </c>
      <c r="C14" s="63"/>
      <c r="D14" s="37"/>
      <c r="E14" s="39"/>
      <c r="F14" s="39"/>
      <c r="G14" s="37"/>
      <c r="H14" s="39"/>
      <c r="I14" s="59"/>
      <c r="J14" s="59"/>
      <c r="K14" s="36" t="str">
        <f>'US National'!J210</f>
        <v>Life, Physical, and Social Science Occupations</v>
      </c>
      <c r="L14" s="38">
        <f>'US National'!K210</f>
        <v>1288920</v>
      </c>
      <c r="M14" s="57">
        <f>'US National'!L210</f>
        <v>37.28</v>
      </c>
      <c r="N14" s="56">
        <f t="shared" si="1"/>
        <v>48050937.600000001</v>
      </c>
    </row>
    <row r="15" spans="1:16" ht="8.25" customHeight="1" x14ac:dyDescent="0.25">
      <c r="B15" s="42"/>
      <c r="C15" s="63"/>
      <c r="D15" s="37"/>
      <c r="E15" s="39"/>
      <c r="F15" s="39"/>
      <c r="G15" s="37"/>
      <c r="H15" s="39"/>
      <c r="I15" s="59"/>
      <c r="J15" s="59"/>
      <c r="M15" s="57"/>
      <c r="N15" s="56"/>
    </row>
    <row r="16" spans="1:16" x14ac:dyDescent="0.25">
      <c r="A16" s="36" t="str">
        <f>'US Utility Sector'!I222</f>
        <v>Healthcare Practitioners and Technical Occupations</v>
      </c>
      <c r="B16" s="42">
        <f>VLOOKUP(A16,'US Weights'!$A$5:$E$26,5,FALSE)</f>
        <v>2.8402570946381428E-4</v>
      </c>
      <c r="C16" s="63" t="s">
        <v>1041</v>
      </c>
      <c r="D16" s="42">
        <f>B16</f>
        <v>2.8402570946381428E-4</v>
      </c>
      <c r="E16" s="39">
        <f>'Canada by job category'!B29</f>
        <v>38.04</v>
      </c>
      <c r="F16" s="39">
        <f>'Quebec by job category'!B28</f>
        <v>28.1</v>
      </c>
      <c r="G16" s="59">
        <f>F16/E16</f>
        <v>0.73869610935857</v>
      </c>
      <c r="H16" s="39">
        <f>P16/O16</f>
        <v>40.21</v>
      </c>
      <c r="I16" s="59">
        <f>F16/H16</f>
        <v>0.69883113653320073</v>
      </c>
      <c r="J16" s="59">
        <f>LN(I16)</f>
        <v>-0.35834614456948255</v>
      </c>
      <c r="K16" s="36" t="str">
        <f>'US National'!J479</f>
        <v>Healthcare Practitioners and Technical Occupations</v>
      </c>
      <c r="L16" s="38">
        <f>'US National'!K479</f>
        <v>8673140</v>
      </c>
      <c r="M16" s="57">
        <f>'US National'!L479</f>
        <v>40.21</v>
      </c>
      <c r="N16" s="56">
        <f t="shared" si="1"/>
        <v>348746959.40000004</v>
      </c>
      <c r="O16" s="56">
        <f t="shared" ref="O16" si="3">L16</f>
        <v>8673140</v>
      </c>
      <c r="P16" s="56">
        <f>N16</f>
        <v>348746959.40000004</v>
      </c>
    </row>
    <row r="17" spans="1:16" ht="8.25" customHeight="1" x14ac:dyDescent="0.25">
      <c r="B17" s="42"/>
      <c r="C17" s="63"/>
      <c r="D17" s="42"/>
      <c r="E17" s="39"/>
      <c r="F17" s="39"/>
      <c r="G17" s="59"/>
      <c r="H17" s="39"/>
      <c r="I17" s="59"/>
      <c r="J17" s="59"/>
      <c r="M17" s="57"/>
      <c r="N17" s="56"/>
      <c r="O17" s="56"/>
      <c r="P17" s="56"/>
    </row>
    <row r="18" spans="1:16" ht="26.4" x14ac:dyDescent="0.25">
      <c r="A18" s="36" t="str">
        <f>'US Utility Sector'!I192</f>
        <v>Community and Social Service Occupations</v>
      </c>
      <c r="B18" s="42">
        <f>VLOOKUP(A18,'US Weights'!$A$5:$E$26,5,FALSE)</f>
        <v>6.4932855452458403E-5</v>
      </c>
      <c r="C18" s="63" t="s">
        <v>1046</v>
      </c>
      <c r="D18" s="42">
        <f>SUM(B18:B21)</f>
        <v>1.3804711039767641E-2</v>
      </c>
      <c r="E18" s="39">
        <f>'Canada by job category'!B33</f>
        <v>33.28</v>
      </c>
      <c r="F18" s="39">
        <f>'Quebec by job category'!B33</f>
        <v>32.96</v>
      </c>
      <c r="G18" s="59">
        <f>F18/E18</f>
        <v>0.99038461538461542</v>
      </c>
      <c r="H18" s="39">
        <f>P18/O18</f>
        <v>28.239388732542526</v>
      </c>
      <c r="I18" s="59">
        <f>F18/H18</f>
        <v>1.1671640739878173</v>
      </c>
      <c r="J18" s="59">
        <f>LN(I18)</f>
        <v>0.15457693809870651</v>
      </c>
      <c r="K18" s="36" t="str">
        <f>'US National'!J286</f>
        <v>Community and Social Service Occupations</v>
      </c>
      <c r="L18" s="38">
        <f>'US National'!K286</f>
        <v>2244310</v>
      </c>
      <c r="M18" s="57">
        <f>'US National'!L286</f>
        <v>24.27</v>
      </c>
      <c r="N18" s="56">
        <f t="shared" si="1"/>
        <v>54469403.699999996</v>
      </c>
      <c r="O18" s="56">
        <f t="shared" ref="O18" si="4">SUM(L18:L21)</f>
        <v>15780490</v>
      </c>
      <c r="P18" s="56">
        <f>SUM(N18:N21)</f>
        <v>445631391.5</v>
      </c>
    </row>
    <row r="19" spans="1:16" x14ac:dyDescent="0.25">
      <c r="A19" s="36" t="str">
        <f>'US Utility Sector'!I195</f>
        <v>Legal Occupations</v>
      </c>
      <c r="B19" s="42">
        <f>VLOOKUP(A19,'US Weights'!$A$5:$E$26,5,FALSE)</f>
        <v>5.3948750959355472E-3</v>
      </c>
      <c r="C19" s="64"/>
      <c r="D19" s="42"/>
      <c r="E19" s="39"/>
      <c r="F19" s="39"/>
      <c r="G19" s="37"/>
      <c r="H19" s="39"/>
      <c r="I19" s="59"/>
      <c r="J19" s="59"/>
      <c r="K19" s="36" t="str">
        <f>'US National'!J312</f>
        <v>Legal Occupations</v>
      </c>
      <c r="L19" s="38">
        <f>'US National'!K312</f>
        <v>1150780</v>
      </c>
      <c r="M19" s="57">
        <f>'US National'!L312</f>
        <v>52.71</v>
      </c>
      <c r="N19" s="56">
        <f t="shared" si="1"/>
        <v>60657613.800000004</v>
      </c>
    </row>
    <row r="20" spans="1:16" x14ac:dyDescent="0.25">
      <c r="A20" s="36" t="str">
        <f>'US Utility Sector'!I205</f>
        <v>Educational Instruction and Library Occupations</v>
      </c>
      <c r="B20" s="42">
        <f>VLOOKUP(A20,'US Weights'!$A$5:$E$26,5,FALSE)</f>
        <v>2.7019737287231849E-4</v>
      </c>
      <c r="C20" s="63"/>
      <c r="D20" s="37"/>
      <c r="E20" s="39"/>
      <c r="F20" s="39"/>
      <c r="G20" s="37"/>
      <c r="H20" s="39"/>
      <c r="I20" s="59"/>
      <c r="J20" s="59"/>
      <c r="K20" s="36" t="str">
        <f>'US National'!J327</f>
        <v>Educational Instruction and Library Occupations</v>
      </c>
      <c r="L20" s="38">
        <f>'US National'!K327</f>
        <v>8886600</v>
      </c>
      <c r="M20" s="57">
        <f>'US National'!L327</f>
        <v>27.75</v>
      </c>
      <c r="N20" s="56">
        <f t="shared" si="1"/>
        <v>246603150</v>
      </c>
    </row>
    <row r="21" spans="1:16" x14ac:dyDescent="0.25">
      <c r="A21" s="36" t="str">
        <f>'US Utility Sector'!I226</f>
        <v>Protective Service Occupations</v>
      </c>
      <c r="B21" s="42">
        <f>VLOOKUP(A21,'US Weights'!$A$5:$E$26,5,FALSE)</f>
        <v>8.0747057155073181E-3</v>
      </c>
      <c r="C21" s="63"/>
      <c r="D21" s="37"/>
      <c r="E21" s="39"/>
      <c r="F21" s="39"/>
      <c r="G21" s="37"/>
      <c r="H21" s="39"/>
      <c r="I21" s="59"/>
      <c r="J21" s="59"/>
      <c r="K21" s="36" t="str">
        <f>'US National'!J586</f>
        <v>Protective Service Occupations</v>
      </c>
      <c r="L21" s="38">
        <f>'US National'!K586</f>
        <v>3498800</v>
      </c>
      <c r="M21" s="57">
        <f>'US National'!L586</f>
        <v>23.98</v>
      </c>
      <c r="N21" s="56">
        <f t="shared" si="1"/>
        <v>83901224</v>
      </c>
    </row>
    <row r="22" spans="1:16" ht="8.25" customHeight="1" x14ac:dyDescent="0.25">
      <c r="B22" s="42"/>
      <c r="C22" s="63"/>
      <c r="D22" s="37"/>
      <c r="E22" s="39"/>
      <c r="F22" s="39"/>
      <c r="G22" s="37"/>
      <c r="H22" s="39"/>
      <c r="I22" s="59"/>
      <c r="J22" s="59"/>
      <c r="M22" s="57"/>
      <c r="N22" s="56"/>
    </row>
    <row r="23" spans="1:16" x14ac:dyDescent="0.25">
      <c r="A23" s="36" t="str">
        <f>'US Utility Sector'!I211</f>
        <v>Arts, Design, Entertainment, Sports, and Media Occupations</v>
      </c>
      <c r="B23" s="42">
        <f>VLOOKUP(A23,'US Weights'!$A$5:$E$26,5,FALSE)</f>
        <v>3.8869924951367937E-3</v>
      </c>
      <c r="C23" s="63" t="s">
        <v>1052</v>
      </c>
      <c r="D23" s="49">
        <f>B23</f>
        <v>3.8869924951367937E-3</v>
      </c>
      <c r="E23" s="39">
        <f>'Canada by job category'!B39</f>
        <v>24.73</v>
      </c>
      <c r="F23" s="39">
        <f>'Quebec by job category'!B39</f>
        <v>24.83</v>
      </c>
      <c r="G23" s="59">
        <f>F23/E23</f>
        <v>1.0040436716538617</v>
      </c>
      <c r="H23" s="39">
        <f>P23/O23</f>
        <v>29.79</v>
      </c>
      <c r="I23" s="59">
        <f>F23/H23</f>
        <v>0.83350117489090292</v>
      </c>
      <c r="J23" s="59">
        <f>LN(I23)</f>
        <v>-0.18212016720511576</v>
      </c>
      <c r="K23" s="36" t="str">
        <f>'US National'!J421</f>
        <v>Arts, Design, Entertainment, Sports, and Media Occupations</v>
      </c>
      <c r="L23" s="38">
        <f>'US National'!K421</f>
        <v>2017810</v>
      </c>
      <c r="M23" s="57">
        <f>'US National'!L421</f>
        <v>29.79</v>
      </c>
      <c r="N23" s="56">
        <f t="shared" si="1"/>
        <v>60110559.899999999</v>
      </c>
      <c r="O23" s="56">
        <f t="shared" ref="O23" si="5">L23</f>
        <v>2017810</v>
      </c>
      <c r="P23" s="56">
        <f>N23</f>
        <v>60110559.899999999</v>
      </c>
    </row>
    <row r="24" spans="1:16" ht="8.25" customHeight="1" x14ac:dyDescent="0.25">
      <c r="B24" s="42"/>
      <c r="C24" s="63"/>
      <c r="D24" s="49"/>
      <c r="E24" s="39"/>
      <c r="F24" s="39"/>
      <c r="G24" s="59"/>
      <c r="H24" s="39"/>
      <c r="I24" s="59"/>
      <c r="J24" s="59"/>
      <c r="M24" s="57"/>
      <c r="N24" s="56"/>
      <c r="O24" s="56"/>
      <c r="P24" s="56"/>
    </row>
    <row r="25" spans="1:16" x14ac:dyDescent="0.25">
      <c r="A25" s="36" t="str">
        <f>'US Utility Sector'!I254</f>
        <v>Sales and Related Occupations</v>
      </c>
      <c r="B25" s="42">
        <f>VLOOKUP(A25,'US Weights'!$A$5:$E$26,5,FALSE)</f>
        <v>1.5655201552425092E-2</v>
      </c>
      <c r="C25" s="63" t="s">
        <v>1055</v>
      </c>
      <c r="D25" s="49">
        <f>SUM(B25:B26)</f>
        <v>1.5687282170963362E-2</v>
      </c>
      <c r="E25" s="39">
        <f>'Canada by job category'!B42</f>
        <v>18.36</v>
      </c>
      <c r="F25" s="39">
        <f>'Quebec by job category'!B42</f>
        <v>17.54</v>
      </c>
      <c r="G25" s="59">
        <f>F25/E25</f>
        <v>0.95533769063180829</v>
      </c>
      <c r="H25" s="39">
        <f>P25/O25</f>
        <v>16.883974406086271</v>
      </c>
      <c r="I25" s="59">
        <f>F25/H25</f>
        <v>1.0388549270530312</v>
      </c>
      <c r="J25" s="59">
        <f>LN(I25)</f>
        <v>3.8119074892839749E-2</v>
      </c>
      <c r="K25" s="36" t="str">
        <f>'US National'!J730</f>
        <v>Sales and Related Occupations</v>
      </c>
      <c r="L25" s="38">
        <f>'US National'!K730</f>
        <v>14371410</v>
      </c>
      <c r="M25" s="57">
        <f>'US National'!L730</f>
        <v>20.7</v>
      </c>
      <c r="N25" s="56">
        <f t="shared" si="1"/>
        <v>297488187</v>
      </c>
      <c r="O25" s="56">
        <f t="shared" ref="O25" si="6">L25+L26</f>
        <v>27866000</v>
      </c>
      <c r="P25" s="56">
        <f>N25+N26</f>
        <v>470488830.80000001</v>
      </c>
    </row>
    <row r="26" spans="1:16" x14ac:dyDescent="0.25">
      <c r="A26" s="36" t="str">
        <f>'US Utility Sector'!I238</f>
        <v>Food Preparation and Serving Related Occupations</v>
      </c>
      <c r="B26" s="42">
        <f>VLOOKUP(A26,'US Weights'!$A$5:$E$26,5,FALSE)</f>
        <v>3.2080618538268975E-5</v>
      </c>
      <c r="C26" s="64"/>
      <c r="D26" s="42"/>
      <c r="E26" s="39"/>
      <c r="F26" s="39"/>
      <c r="G26" s="37"/>
      <c r="H26" s="39"/>
      <c r="I26" s="59"/>
      <c r="J26" s="59"/>
      <c r="K26" s="36" t="str">
        <f>'US National'!J627</f>
        <v>Food Preparation and Serving Related Occupations</v>
      </c>
      <c r="L26" s="38">
        <f>'US National'!K627</f>
        <v>13494590</v>
      </c>
      <c r="M26" s="57">
        <f>'US National'!L627</f>
        <v>12.82</v>
      </c>
      <c r="N26" s="56">
        <f t="shared" si="1"/>
        <v>173000643.80000001</v>
      </c>
    </row>
    <row r="27" spans="1:16" ht="8.25" customHeight="1" x14ac:dyDescent="0.25">
      <c r="B27" s="42"/>
      <c r="C27" s="64"/>
      <c r="D27" s="42"/>
      <c r="E27" s="39"/>
      <c r="F27" s="39"/>
      <c r="G27" s="37"/>
      <c r="H27" s="39"/>
      <c r="I27" s="59"/>
      <c r="J27" s="59"/>
      <c r="M27" s="57"/>
      <c r="N27" s="56"/>
    </row>
    <row r="28" spans="1:16" ht="26.4" x14ac:dyDescent="0.25">
      <c r="A28" s="36" t="str">
        <f>'US Utility Sector'!I351</f>
        <v>Construction and Extraction Occupations</v>
      </c>
      <c r="B28" s="42">
        <f>VLOOKUP(A28,'US Weights'!$A$5:$E$26,5,FALSE)</f>
        <v>4.9455055979369944E-2</v>
      </c>
      <c r="C28" s="63" t="s">
        <v>1062</v>
      </c>
      <c r="D28" s="49">
        <f>SUM(B28:B31)</f>
        <v>0.32122032933270872</v>
      </c>
      <c r="E28" s="39">
        <f>'Canada by job category'!B49</f>
        <v>27.25</v>
      </c>
      <c r="F28" s="39">
        <f>'Quebec by job category'!B49</f>
        <v>26.03</v>
      </c>
      <c r="G28" s="59">
        <f>F28/E28</f>
        <v>0.9552293577981652</v>
      </c>
      <c r="H28" s="39">
        <f>P28/O28</f>
        <v>20.413453873257978</v>
      </c>
      <c r="I28" s="59">
        <f>F28/H28</f>
        <v>1.2751394331215948</v>
      </c>
      <c r="J28" s="59">
        <f>LN(I28)</f>
        <v>0.24305553194215071</v>
      </c>
      <c r="K28" s="36" t="str">
        <f>'US National'!J906</f>
        <v>Construction and Extraction Occupations</v>
      </c>
      <c r="L28" s="38">
        <f>'US National'!K906</f>
        <v>6194140</v>
      </c>
      <c r="M28" s="57">
        <f>'US National'!L906</f>
        <v>25.28</v>
      </c>
      <c r="N28" s="56">
        <f t="shared" si="1"/>
        <v>156587859.20000002</v>
      </c>
      <c r="O28" s="56">
        <f t="shared" ref="O28" si="7">SUM(L28:L31)</f>
        <v>28868720</v>
      </c>
      <c r="P28" s="56">
        <f>SUM(N28:N31)</f>
        <v>589310284.10000002</v>
      </c>
    </row>
    <row r="29" spans="1:16" x14ac:dyDescent="0.25">
      <c r="A29" s="36" t="str">
        <f>'US Utility Sector'!I400</f>
        <v>Installation, Maintenance, and Repair Occupations</v>
      </c>
      <c r="B29" s="42">
        <f>VLOOKUP(A29,'US Weights'!$A$5:$E$26,5,FALSE)</f>
        <v>0.25603527625967448</v>
      </c>
      <c r="C29" s="63"/>
      <c r="D29" s="37"/>
      <c r="E29" s="39"/>
      <c r="F29" s="39"/>
      <c r="G29" s="37"/>
      <c r="H29" s="39"/>
      <c r="I29" s="59"/>
      <c r="J29" s="59"/>
      <c r="K29" s="36" t="str">
        <f>'US National'!J1003</f>
        <v>Installation, Maintenance, and Repair Occupations</v>
      </c>
      <c r="L29" s="38">
        <f>'US National'!K1003</f>
        <v>5713450</v>
      </c>
      <c r="M29" s="57">
        <f>'US National'!L1003</f>
        <v>24.1</v>
      </c>
      <c r="N29" s="56">
        <f t="shared" si="1"/>
        <v>137694145</v>
      </c>
    </row>
    <row r="30" spans="1:16" x14ac:dyDescent="0.25">
      <c r="A30" s="36" t="str">
        <f>'US Utility Sector'!I487</f>
        <v>Transportation and Material Moving Occupations</v>
      </c>
      <c r="B30" s="42">
        <f>VLOOKUP(A30,'US Weights'!$A$5:$E$26,5,FALSE)</f>
        <v>1.3527040659836408E-2</v>
      </c>
      <c r="C30" s="63"/>
      <c r="D30" s="37"/>
      <c r="E30" s="39"/>
      <c r="F30" s="39"/>
      <c r="G30" s="37"/>
      <c r="H30" s="39"/>
      <c r="I30" s="59"/>
      <c r="J30" s="59"/>
      <c r="K30" s="36" t="str">
        <f>'US National'!J1245</f>
        <v>Transportation and Material Moving Occupations</v>
      </c>
      <c r="L30" s="38">
        <f>'US National'!K1245</f>
        <v>12532030</v>
      </c>
      <c r="M30" s="57">
        <f>'US National'!L1245</f>
        <v>18.23</v>
      </c>
      <c r="N30" s="56">
        <f t="shared" si="1"/>
        <v>228458906.90000001</v>
      </c>
    </row>
    <row r="31" spans="1:16" x14ac:dyDescent="0.25">
      <c r="A31" s="36" t="str">
        <f>'US Utility Sector'!I242</f>
        <v>Building and Grounds Cleaning and Maintenance Occupations</v>
      </c>
      <c r="B31" s="42">
        <f>VLOOKUP(A31,'US Weights'!$A$5:$E$26,5,FALSE)</f>
        <v>2.202956433827907E-3</v>
      </c>
      <c r="C31" s="63"/>
      <c r="D31" s="37"/>
      <c r="E31" s="39"/>
      <c r="F31" s="39"/>
      <c r="G31" s="37"/>
      <c r="H31" s="39"/>
      <c r="I31" s="59"/>
      <c r="J31" s="59"/>
      <c r="K31" s="36" t="str">
        <f>'US National'!J660</f>
        <v>Building and Grounds Cleaning and Maintenance Occupations</v>
      </c>
      <c r="L31" s="38">
        <f>'US National'!K660</f>
        <v>4429100</v>
      </c>
      <c r="M31" s="57">
        <f>'US National'!L660</f>
        <v>15.03</v>
      </c>
      <c r="N31" s="56">
        <f t="shared" si="1"/>
        <v>66569373</v>
      </c>
    </row>
    <row r="32" spans="1:16" ht="8.25" customHeight="1" x14ac:dyDescent="0.25">
      <c r="B32" s="42"/>
      <c r="C32" s="63"/>
      <c r="D32" s="37"/>
      <c r="E32" s="39"/>
      <c r="F32" s="39"/>
      <c r="G32" s="37"/>
      <c r="H32" s="39"/>
      <c r="I32" s="59"/>
      <c r="J32" s="59"/>
      <c r="M32" s="57"/>
      <c r="N32" s="56"/>
    </row>
    <row r="33" spans="1:23" ht="26.4" x14ac:dyDescent="0.25">
      <c r="A33" s="36" t="str">
        <f>'US Utility Sector'!I343</f>
        <v>Farming, Fishing, and Forestry Occupations</v>
      </c>
      <c r="B33" s="42">
        <f>VLOOKUP(A33,'US Weights'!$A$5:$E$26,5,FALSE)</f>
        <v>2.9944404755720687E-4</v>
      </c>
      <c r="C33" s="63" t="s">
        <v>1068</v>
      </c>
      <c r="D33" s="49">
        <f>B33</f>
        <v>2.9944404755720687E-4</v>
      </c>
      <c r="E33" s="39">
        <f>'Canada by job category'!B55</f>
        <v>24.84</v>
      </c>
      <c r="F33" s="39">
        <f>'Quebec by job category'!B55</f>
        <v>21.83</v>
      </c>
      <c r="G33" s="59">
        <f>F33/E33</f>
        <v>0.87882447665056351</v>
      </c>
      <c r="H33" s="39">
        <f>P33/O33</f>
        <v>15.07</v>
      </c>
      <c r="I33" s="59">
        <f>F33/H33</f>
        <v>1.4485733244857331</v>
      </c>
      <c r="J33" s="59">
        <f>LN(I33)</f>
        <v>0.37057915792344831</v>
      </c>
      <c r="K33" s="36" t="str">
        <f>'US National'!J882</f>
        <v>Farming, Fishing, and Forestry Occupations</v>
      </c>
      <c r="L33" s="38">
        <f>'US National'!K882</f>
        <v>484750</v>
      </c>
      <c r="M33" s="57">
        <f>'US National'!L882</f>
        <v>15.07</v>
      </c>
      <c r="N33" s="56">
        <f t="shared" si="1"/>
        <v>7305182.5</v>
      </c>
      <c r="O33" s="56">
        <f t="shared" ref="O33:O35" si="8">L33</f>
        <v>484750</v>
      </c>
      <c r="P33" s="56">
        <f>N33</f>
        <v>7305182.5</v>
      </c>
    </row>
    <row r="34" spans="1:23" ht="8.25" customHeight="1" x14ac:dyDescent="0.25">
      <c r="B34" s="42"/>
      <c r="C34" s="63"/>
      <c r="D34" s="49"/>
      <c r="E34" s="39"/>
      <c r="F34" s="39"/>
      <c r="G34" s="59"/>
      <c r="H34" s="39"/>
      <c r="I34" s="59"/>
      <c r="J34" s="59"/>
      <c r="M34" s="57"/>
      <c r="N34" s="56"/>
      <c r="O34" s="56"/>
      <c r="P34" s="56"/>
    </row>
    <row r="35" spans="1:23" x14ac:dyDescent="0.25">
      <c r="A35" s="36" t="str">
        <f>'US Utility Sector'!I447</f>
        <v>Production Occupations</v>
      </c>
      <c r="B35" s="42">
        <f>VLOOKUP(A35,'US Weights'!$A$5:$E$26,5,FALSE)</f>
        <v>0.13408562165570076</v>
      </c>
      <c r="C35" s="63" t="s">
        <v>1072</v>
      </c>
      <c r="D35" s="42">
        <f>B35</f>
        <v>0.13408562165570076</v>
      </c>
      <c r="E35" s="39">
        <f>'Canada by job category'!B59</f>
        <v>23.91</v>
      </c>
      <c r="F35" s="39">
        <f>'Quebec by job category'!B59</f>
        <v>22.42</v>
      </c>
      <c r="G35" s="59">
        <f>F35/E35</f>
        <v>0.93768297783354249</v>
      </c>
      <c r="H35" s="39">
        <f>P35/O35</f>
        <v>19.3</v>
      </c>
      <c r="I35" s="59">
        <f>E35/H35</f>
        <v>1.2388601036269429</v>
      </c>
      <c r="J35" s="59">
        <f>LN(I35)</f>
        <v>0.21419168555939339</v>
      </c>
      <c r="K35" s="36" t="str">
        <f>'US National'!J1078</f>
        <v>Production Occupations</v>
      </c>
      <c r="L35" s="38">
        <f>'US National'!K1078</f>
        <v>9158980</v>
      </c>
      <c r="M35" s="57">
        <f>'US National'!L1078</f>
        <v>19.3</v>
      </c>
      <c r="N35" s="56">
        <f t="shared" si="1"/>
        <v>176768314</v>
      </c>
      <c r="O35" s="56">
        <f t="shared" si="8"/>
        <v>9158980</v>
      </c>
      <c r="P35" s="56">
        <f>N35</f>
        <v>176768314</v>
      </c>
    </row>
    <row r="36" spans="1:23" x14ac:dyDescent="0.25">
      <c r="C36" s="63"/>
      <c r="D36" s="37"/>
      <c r="E36" s="39"/>
      <c r="F36" s="39"/>
      <c r="G36" s="37"/>
      <c r="H36" s="39"/>
      <c r="I36" s="37"/>
      <c r="J36" s="59"/>
    </row>
    <row r="37" spans="1:23" x14ac:dyDescent="0.25">
      <c r="A37" s="36" t="s">
        <v>1102</v>
      </c>
      <c r="B37" s="49">
        <f>SUM(B7:B35)</f>
        <v>1.0000000000000002</v>
      </c>
      <c r="C37" s="63"/>
      <c r="D37" s="69"/>
      <c r="E37" s="70"/>
      <c r="F37" s="70"/>
      <c r="G37" s="71"/>
      <c r="H37" s="70"/>
      <c r="I37" s="72"/>
      <c r="J37" s="73">
        <f>SUMPRODUCT(J7:J35,D7:D35)</f>
        <v>4.482918115676543E-2</v>
      </c>
      <c r="T37" s="65"/>
      <c r="U37" s="65"/>
      <c r="V37" s="65"/>
      <c r="W37" s="66"/>
    </row>
    <row r="38" spans="1:23" x14ac:dyDescent="0.25">
      <c r="C38" s="63"/>
      <c r="D38" s="37"/>
      <c r="E38" s="39"/>
      <c r="F38" s="39"/>
      <c r="G38" s="37"/>
      <c r="H38" s="39"/>
      <c r="I38" s="37"/>
    </row>
    <row r="39" spans="1:23" x14ac:dyDescent="0.25">
      <c r="D39" s="37"/>
      <c r="E39" s="39"/>
      <c r="F39" s="39"/>
      <c r="G39" s="37"/>
      <c r="I39" s="67"/>
    </row>
    <row r="40" spans="1:23" x14ac:dyDescent="0.25">
      <c r="D40" s="37"/>
      <c r="E40" s="39"/>
      <c r="F40" s="39"/>
      <c r="I40" s="68"/>
    </row>
    <row r="41" spans="1:23" x14ac:dyDescent="0.25">
      <c r="D41" s="37"/>
      <c r="I41" s="67"/>
    </row>
    <row r="42" spans="1:23" x14ac:dyDescent="0.25">
      <c r="D42" s="37"/>
      <c r="I42" s="67"/>
    </row>
    <row r="43" spans="1:23" x14ac:dyDescent="0.25">
      <c r="D43" s="37"/>
    </row>
    <row r="44" spans="1:23" x14ac:dyDescent="0.25">
      <c r="D44" s="37"/>
    </row>
    <row r="56" spans="2:2" x14ac:dyDescent="0.25">
      <c r="B56" s="37"/>
    </row>
    <row r="60" spans="2:2" x14ac:dyDescent="0.25">
      <c r="B60" s="48"/>
    </row>
  </sheetData>
  <mergeCells count="2">
    <mergeCell ref="E4:I4"/>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workbookViewId="0">
      <selection activeCell="K34" sqref="K34"/>
    </sheetView>
  </sheetViews>
  <sheetFormatPr baseColWidth="10" defaultColWidth="8.88671875" defaultRowHeight="12.6" x14ac:dyDescent="0.25"/>
  <cols>
    <col min="3" max="3" width="10.44140625" style="26" customWidth="1"/>
    <col min="4" max="4" width="9.109375" style="26"/>
    <col min="6" max="6" width="9.109375" style="31"/>
    <col min="7" max="7" width="10.5546875" customWidth="1"/>
    <col min="8" max="8" width="10.88671875" customWidth="1"/>
    <col min="9" max="9" width="38.33203125" customWidth="1"/>
    <col min="10" max="10" width="10.44140625" style="26" customWidth="1"/>
    <col min="11" max="11" width="13.6640625" style="27" customWidth="1"/>
    <col min="12" max="12" width="13.6640625" style="4" customWidth="1"/>
    <col min="13" max="13" width="13.6640625" style="27" customWidth="1"/>
    <col min="14" max="14" width="13.6640625" style="3" customWidth="1"/>
    <col min="15" max="17" width="13.6640625" style="4" customWidth="1"/>
  </cols>
  <sheetData>
    <row r="1" spans="1:17" x14ac:dyDescent="0.25">
      <c r="A1" s="1" t="s">
        <v>931</v>
      </c>
      <c r="B1" t="s">
        <v>932</v>
      </c>
      <c r="C1" s="2" t="s">
        <v>933</v>
      </c>
      <c r="D1" s="2" t="s">
        <v>934</v>
      </c>
      <c r="E1" s="1" t="s">
        <v>935</v>
      </c>
      <c r="F1" s="31" t="s">
        <v>936</v>
      </c>
      <c r="G1" s="2" t="s">
        <v>937</v>
      </c>
      <c r="H1" s="1" t="s">
        <v>938</v>
      </c>
      <c r="I1" s="1" t="s">
        <v>939</v>
      </c>
      <c r="J1" s="2" t="s">
        <v>940</v>
      </c>
      <c r="K1" s="28" t="s">
        <v>941</v>
      </c>
      <c r="L1" s="30" t="s">
        <v>945</v>
      </c>
      <c r="M1" s="28" t="s">
        <v>946</v>
      </c>
      <c r="N1" s="29" t="s">
        <v>947</v>
      </c>
      <c r="O1" s="30" t="s">
        <v>948</v>
      </c>
      <c r="P1" s="30" t="s">
        <v>949</v>
      </c>
      <c r="Q1" s="30" t="s">
        <v>950</v>
      </c>
    </row>
    <row r="2" spans="1:17" s="26" customFormat="1" x14ac:dyDescent="0.25">
      <c r="A2">
        <v>99</v>
      </c>
      <c r="B2" t="s">
        <v>1</v>
      </c>
      <c r="C2" s="26">
        <v>1</v>
      </c>
      <c r="D2" s="26">
        <v>0</v>
      </c>
      <c r="E2" t="s">
        <v>1106</v>
      </c>
      <c r="F2" s="31" t="s">
        <v>1107</v>
      </c>
      <c r="G2">
        <v>1235</v>
      </c>
      <c r="H2" t="s">
        <v>3</v>
      </c>
      <c r="I2" t="s">
        <v>4</v>
      </c>
      <c r="J2" s="26" t="s">
        <v>5</v>
      </c>
      <c r="K2" s="27">
        <v>8054120</v>
      </c>
      <c r="L2" s="4">
        <v>58.88</v>
      </c>
      <c r="M2" s="27">
        <v>122480</v>
      </c>
      <c r="N2" s="3">
        <v>0.1</v>
      </c>
      <c r="O2" s="4">
        <v>24.03</v>
      </c>
      <c r="P2" s="4">
        <v>34.35</v>
      </c>
      <c r="Q2" s="4">
        <v>50.8</v>
      </c>
    </row>
    <row r="3" spans="1:17" s="26" customFormat="1" x14ac:dyDescent="0.25">
      <c r="A3">
        <v>99</v>
      </c>
      <c r="B3" t="s">
        <v>1</v>
      </c>
      <c r="C3" s="26">
        <v>1</v>
      </c>
      <c r="D3" s="26">
        <v>0</v>
      </c>
      <c r="E3" t="s">
        <v>1106</v>
      </c>
      <c r="F3" s="31" t="s">
        <v>1107</v>
      </c>
      <c r="G3">
        <v>1235</v>
      </c>
      <c r="H3" t="s">
        <v>6</v>
      </c>
      <c r="I3" t="s">
        <v>7</v>
      </c>
      <c r="J3" s="26" t="s">
        <v>5</v>
      </c>
      <c r="K3" s="27">
        <v>8183750</v>
      </c>
      <c r="L3" s="4">
        <v>37.56</v>
      </c>
      <c r="M3" s="27">
        <v>78130</v>
      </c>
      <c r="N3" s="3">
        <v>0.2</v>
      </c>
      <c r="O3" s="4">
        <v>18.760000000000002</v>
      </c>
      <c r="P3" s="4">
        <v>25.06</v>
      </c>
      <c r="Q3" s="4">
        <v>33.57</v>
      </c>
    </row>
    <row r="4" spans="1:17" s="26" customFormat="1" x14ac:dyDescent="0.25">
      <c r="A4">
        <v>99</v>
      </c>
      <c r="B4" t="s">
        <v>1</v>
      </c>
      <c r="C4" s="26">
        <v>1</v>
      </c>
      <c r="D4" s="26">
        <v>0</v>
      </c>
      <c r="E4" t="s">
        <v>1106</v>
      </c>
      <c r="F4" s="31" t="s">
        <v>1107</v>
      </c>
      <c r="G4">
        <v>1235</v>
      </c>
      <c r="H4" t="s">
        <v>8</v>
      </c>
      <c r="I4" t="s">
        <v>9</v>
      </c>
      <c r="J4" s="26" t="s">
        <v>5</v>
      </c>
      <c r="K4" s="27">
        <v>4552880</v>
      </c>
      <c r="L4" s="4">
        <v>45.08</v>
      </c>
      <c r="M4" s="27">
        <v>93760</v>
      </c>
      <c r="N4" s="3">
        <v>0.5</v>
      </c>
      <c r="O4" s="4">
        <v>21.79</v>
      </c>
      <c r="P4" s="4">
        <v>30.22</v>
      </c>
      <c r="Q4" s="4">
        <v>42.47</v>
      </c>
    </row>
    <row r="5" spans="1:17" s="26" customFormat="1" x14ac:dyDescent="0.25">
      <c r="A5">
        <v>99</v>
      </c>
      <c r="B5" t="s">
        <v>1</v>
      </c>
      <c r="C5" s="26">
        <v>1</v>
      </c>
      <c r="D5" s="26">
        <v>0</v>
      </c>
      <c r="E5" t="s">
        <v>1106</v>
      </c>
      <c r="F5" s="31" t="s">
        <v>1107</v>
      </c>
      <c r="G5">
        <v>1235</v>
      </c>
      <c r="H5" t="s">
        <v>10</v>
      </c>
      <c r="I5" t="s">
        <v>11</v>
      </c>
      <c r="J5" s="26" t="s">
        <v>5</v>
      </c>
      <c r="K5" s="27">
        <v>2592680</v>
      </c>
      <c r="L5" s="4">
        <v>42.69</v>
      </c>
      <c r="M5" s="27">
        <v>88800</v>
      </c>
      <c r="N5" s="3">
        <v>0.3</v>
      </c>
      <c r="O5" s="4">
        <v>21.77</v>
      </c>
      <c r="P5" s="4">
        <v>29.28</v>
      </c>
      <c r="Q5" s="4">
        <v>39.15</v>
      </c>
    </row>
    <row r="6" spans="1:17" s="26" customFormat="1" x14ac:dyDescent="0.25">
      <c r="A6">
        <v>99</v>
      </c>
      <c r="B6" t="s">
        <v>1</v>
      </c>
      <c r="C6" s="26">
        <v>1</v>
      </c>
      <c r="D6" s="26">
        <v>0</v>
      </c>
      <c r="E6" t="s">
        <v>1106</v>
      </c>
      <c r="F6" s="31" t="s">
        <v>1107</v>
      </c>
      <c r="G6">
        <v>1235</v>
      </c>
      <c r="H6" t="s">
        <v>12</v>
      </c>
      <c r="I6" t="s">
        <v>13</v>
      </c>
      <c r="J6" s="26" t="s">
        <v>5</v>
      </c>
      <c r="K6" s="27">
        <v>1288920</v>
      </c>
      <c r="L6" s="4">
        <v>37.28</v>
      </c>
      <c r="M6" s="27">
        <v>77540</v>
      </c>
      <c r="N6" s="3">
        <v>0.4</v>
      </c>
      <c r="O6" s="4">
        <v>17.62</v>
      </c>
      <c r="P6" s="4">
        <v>23.73</v>
      </c>
      <c r="Q6" s="4">
        <v>32.770000000000003</v>
      </c>
    </row>
    <row r="7" spans="1:17" s="26" customFormat="1" x14ac:dyDescent="0.25">
      <c r="A7">
        <v>99</v>
      </c>
      <c r="B7" t="s">
        <v>1</v>
      </c>
      <c r="C7" s="26">
        <v>1</v>
      </c>
      <c r="D7" s="26">
        <v>0</v>
      </c>
      <c r="E7" t="s">
        <v>1106</v>
      </c>
      <c r="F7" s="31" t="s">
        <v>1107</v>
      </c>
      <c r="G7">
        <v>1235</v>
      </c>
      <c r="H7" t="s">
        <v>14</v>
      </c>
      <c r="I7" t="s">
        <v>15</v>
      </c>
      <c r="J7" s="26" t="s">
        <v>5</v>
      </c>
      <c r="K7" s="27">
        <v>2244310</v>
      </c>
      <c r="L7" s="4">
        <v>24.27</v>
      </c>
      <c r="M7" s="27">
        <v>50480</v>
      </c>
      <c r="N7" s="3">
        <v>0.4</v>
      </c>
      <c r="O7" s="4">
        <v>13.25</v>
      </c>
      <c r="P7" s="4">
        <v>16.78</v>
      </c>
      <c r="Q7" s="4">
        <v>22.16</v>
      </c>
    </row>
    <row r="8" spans="1:17" s="26" customFormat="1" x14ac:dyDescent="0.25">
      <c r="A8">
        <v>99</v>
      </c>
      <c r="B8" t="s">
        <v>1</v>
      </c>
      <c r="C8" s="26">
        <v>1</v>
      </c>
      <c r="D8" s="26">
        <v>0</v>
      </c>
      <c r="E8" t="s">
        <v>1106</v>
      </c>
      <c r="F8" s="31" t="s">
        <v>1107</v>
      </c>
      <c r="G8">
        <v>1235</v>
      </c>
      <c r="H8" t="s">
        <v>16</v>
      </c>
      <c r="I8" t="s">
        <v>17</v>
      </c>
      <c r="J8" s="26" t="s">
        <v>5</v>
      </c>
      <c r="K8" s="27">
        <v>1150780</v>
      </c>
      <c r="L8" s="4">
        <v>52.71</v>
      </c>
      <c r="M8" s="27">
        <v>109630</v>
      </c>
      <c r="N8" s="3">
        <v>0.6</v>
      </c>
      <c r="O8" s="4">
        <v>18.329999999999998</v>
      </c>
      <c r="P8" s="4">
        <v>25.82</v>
      </c>
      <c r="Q8" s="4">
        <v>39.340000000000003</v>
      </c>
    </row>
    <row r="9" spans="1:17" s="26" customFormat="1" x14ac:dyDescent="0.25">
      <c r="A9">
        <v>99</v>
      </c>
      <c r="B9" t="s">
        <v>1</v>
      </c>
      <c r="C9" s="26">
        <v>1</v>
      </c>
      <c r="D9" s="26">
        <v>0</v>
      </c>
      <c r="E9" t="s">
        <v>1106</v>
      </c>
      <c r="F9" s="31" t="s">
        <v>1107</v>
      </c>
      <c r="G9">
        <v>1235</v>
      </c>
      <c r="H9" t="s">
        <v>18</v>
      </c>
      <c r="I9" t="s">
        <v>19</v>
      </c>
      <c r="J9" s="26" t="s">
        <v>5</v>
      </c>
      <c r="K9" s="27">
        <v>8886600</v>
      </c>
      <c r="L9" s="4">
        <v>27.75</v>
      </c>
      <c r="M9" s="27">
        <v>57710</v>
      </c>
      <c r="N9" s="3">
        <v>0.5</v>
      </c>
      <c r="O9" s="4">
        <v>11.33</v>
      </c>
      <c r="P9" s="4">
        <v>15.87</v>
      </c>
      <c r="Q9" s="4">
        <v>24.42</v>
      </c>
    </row>
    <row r="10" spans="1:17" s="26" customFormat="1" x14ac:dyDescent="0.25">
      <c r="A10">
        <v>99</v>
      </c>
      <c r="B10" t="s">
        <v>1</v>
      </c>
      <c r="C10" s="26">
        <v>1</v>
      </c>
      <c r="D10" s="26">
        <v>0</v>
      </c>
      <c r="E10" t="s">
        <v>1106</v>
      </c>
      <c r="F10" s="31" t="s">
        <v>1107</v>
      </c>
      <c r="G10">
        <v>1235</v>
      </c>
      <c r="H10" t="s">
        <v>20</v>
      </c>
      <c r="I10" t="s">
        <v>21</v>
      </c>
      <c r="J10" s="26" t="s">
        <v>5</v>
      </c>
      <c r="K10" s="27">
        <v>2017810</v>
      </c>
      <c r="L10" s="4">
        <v>29.79</v>
      </c>
      <c r="M10" s="27">
        <v>61960</v>
      </c>
      <c r="N10" s="3">
        <v>0.7</v>
      </c>
      <c r="O10" s="4">
        <v>11.49</v>
      </c>
      <c r="P10" s="4">
        <v>16.02</v>
      </c>
      <c r="Q10" s="4">
        <v>24.59</v>
      </c>
    </row>
    <row r="11" spans="1:17" s="26" customFormat="1" x14ac:dyDescent="0.25">
      <c r="A11">
        <v>99</v>
      </c>
      <c r="B11" t="s">
        <v>1</v>
      </c>
      <c r="C11" s="26">
        <v>1</v>
      </c>
      <c r="D11" s="26">
        <v>0</v>
      </c>
      <c r="E11" t="s">
        <v>1106</v>
      </c>
      <c r="F11" s="31" t="s">
        <v>1107</v>
      </c>
      <c r="G11">
        <v>1235</v>
      </c>
      <c r="H11" t="s">
        <v>22</v>
      </c>
      <c r="I11" t="s">
        <v>23</v>
      </c>
      <c r="J11" s="26" t="s">
        <v>5</v>
      </c>
      <c r="K11" s="27">
        <v>8673140</v>
      </c>
      <c r="L11" s="4">
        <v>40.21</v>
      </c>
      <c r="M11" s="27">
        <v>83640</v>
      </c>
      <c r="N11" s="3">
        <v>0.2</v>
      </c>
      <c r="O11" s="4">
        <v>16.649999999999999</v>
      </c>
      <c r="P11" s="4">
        <v>23.55</v>
      </c>
      <c r="Q11" s="4">
        <v>32.78</v>
      </c>
    </row>
    <row r="12" spans="1:17" s="26" customFormat="1" x14ac:dyDescent="0.25">
      <c r="A12">
        <v>99</v>
      </c>
      <c r="B12" t="s">
        <v>1</v>
      </c>
      <c r="C12" s="26">
        <v>1</v>
      </c>
      <c r="D12" s="26">
        <v>0</v>
      </c>
      <c r="E12" t="s">
        <v>1106</v>
      </c>
      <c r="F12" s="31" t="s">
        <v>1107</v>
      </c>
      <c r="G12">
        <v>1235</v>
      </c>
      <c r="H12" t="s">
        <v>1721</v>
      </c>
      <c r="I12" t="s">
        <v>1722</v>
      </c>
      <c r="J12" s="26" t="s">
        <v>5</v>
      </c>
      <c r="K12" s="27">
        <v>6521790</v>
      </c>
      <c r="L12" s="4">
        <v>14.91</v>
      </c>
      <c r="M12" s="27">
        <v>31010</v>
      </c>
      <c r="N12" s="3">
        <v>0.2</v>
      </c>
      <c r="O12" s="4">
        <v>10</v>
      </c>
      <c r="P12" s="4">
        <v>11.57</v>
      </c>
      <c r="Q12" s="4">
        <v>13.69</v>
      </c>
    </row>
    <row r="13" spans="1:17" s="26" customFormat="1" x14ac:dyDescent="0.25">
      <c r="A13">
        <v>99</v>
      </c>
      <c r="B13" t="s">
        <v>1</v>
      </c>
      <c r="C13" s="26">
        <v>1</v>
      </c>
      <c r="D13" s="26">
        <v>0</v>
      </c>
      <c r="E13" t="s">
        <v>1106</v>
      </c>
      <c r="F13" s="31" t="s">
        <v>1107</v>
      </c>
      <c r="G13">
        <v>1235</v>
      </c>
      <c r="H13" t="s">
        <v>24</v>
      </c>
      <c r="I13" t="s">
        <v>25</v>
      </c>
      <c r="J13" s="26" t="s">
        <v>5</v>
      </c>
      <c r="K13" s="27">
        <v>3498800</v>
      </c>
      <c r="L13" s="4">
        <v>23.98</v>
      </c>
      <c r="M13" s="27">
        <v>49880</v>
      </c>
      <c r="N13" s="3">
        <v>0.6</v>
      </c>
      <c r="O13" s="4">
        <v>11.16</v>
      </c>
      <c r="P13" s="4">
        <v>14.02</v>
      </c>
      <c r="Q13" s="4">
        <v>19.989999999999998</v>
      </c>
    </row>
    <row r="14" spans="1:17" s="26" customFormat="1" x14ac:dyDescent="0.25">
      <c r="A14">
        <v>99</v>
      </c>
      <c r="B14" t="s">
        <v>1</v>
      </c>
      <c r="C14" s="26">
        <v>1</v>
      </c>
      <c r="D14" s="26">
        <v>0</v>
      </c>
      <c r="E14" t="s">
        <v>1106</v>
      </c>
      <c r="F14" s="31" t="s">
        <v>1107</v>
      </c>
      <c r="G14">
        <v>1235</v>
      </c>
      <c r="H14" t="s">
        <v>26</v>
      </c>
      <c r="I14" t="s">
        <v>27</v>
      </c>
      <c r="J14" s="26" t="s">
        <v>5</v>
      </c>
      <c r="K14" s="27">
        <v>13494590</v>
      </c>
      <c r="L14" s="4">
        <v>12.82</v>
      </c>
      <c r="M14" s="27">
        <v>26670</v>
      </c>
      <c r="N14" s="3">
        <v>0.2</v>
      </c>
      <c r="O14" s="4">
        <v>8.6199999999999992</v>
      </c>
      <c r="P14" s="4">
        <v>9.56</v>
      </c>
      <c r="Q14" s="4">
        <v>11.65</v>
      </c>
    </row>
    <row r="15" spans="1:17" s="26" customFormat="1" x14ac:dyDescent="0.25">
      <c r="A15">
        <v>99</v>
      </c>
      <c r="B15" t="s">
        <v>1</v>
      </c>
      <c r="C15" s="26">
        <v>1</v>
      </c>
      <c r="D15" s="26">
        <v>0</v>
      </c>
      <c r="E15" t="s">
        <v>1106</v>
      </c>
      <c r="F15" s="31" t="s">
        <v>1107</v>
      </c>
      <c r="G15">
        <v>1235</v>
      </c>
      <c r="H15" t="s">
        <v>28</v>
      </c>
      <c r="I15" t="s">
        <v>29</v>
      </c>
      <c r="J15" s="26" t="s">
        <v>5</v>
      </c>
      <c r="K15" s="27">
        <v>4429100</v>
      </c>
      <c r="L15" s="4">
        <v>15.03</v>
      </c>
      <c r="M15" s="27">
        <v>31250</v>
      </c>
      <c r="N15" s="3">
        <v>0.2</v>
      </c>
      <c r="O15" s="4">
        <v>9.5500000000000007</v>
      </c>
      <c r="P15" s="4">
        <v>11.24</v>
      </c>
      <c r="Q15" s="4">
        <v>13.62</v>
      </c>
    </row>
    <row r="16" spans="1:17" s="26" customFormat="1" x14ac:dyDescent="0.25">
      <c r="A16">
        <v>99</v>
      </c>
      <c r="B16" t="s">
        <v>1</v>
      </c>
      <c r="C16" s="26">
        <v>1</v>
      </c>
      <c r="D16" s="26">
        <v>0</v>
      </c>
      <c r="E16" t="s">
        <v>1106</v>
      </c>
      <c r="F16" s="31" t="s">
        <v>1107</v>
      </c>
      <c r="G16">
        <v>1235</v>
      </c>
      <c r="H16" t="s">
        <v>1885</v>
      </c>
      <c r="I16" t="s">
        <v>1886</v>
      </c>
      <c r="J16" s="26" t="s">
        <v>5</v>
      </c>
      <c r="K16" s="27">
        <v>3303200</v>
      </c>
      <c r="L16" s="4">
        <v>15.03</v>
      </c>
      <c r="M16" s="27">
        <v>31260</v>
      </c>
      <c r="N16" s="3">
        <v>0.2</v>
      </c>
      <c r="O16" s="4">
        <v>8.9499999999999993</v>
      </c>
      <c r="P16" s="4">
        <v>10.41</v>
      </c>
      <c r="Q16" s="4">
        <v>12.61</v>
      </c>
    </row>
    <row r="17" spans="1:17" s="26" customFormat="1" x14ac:dyDescent="0.25">
      <c r="A17">
        <v>99</v>
      </c>
      <c r="B17" t="s">
        <v>1</v>
      </c>
      <c r="C17" s="26">
        <v>1</v>
      </c>
      <c r="D17" s="26">
        <v>0</v>
      </c>
      <c r="E17" t="s">
        <v>1106</v>
      </c>
      <c r="F17" s="31" t="s">
        <v>1107</v>
      </c>
      <c r="G17">
        <v>1235</v>
      </c>
      <c r="H17" t="s">
        <v>30</v>
      </c>
      <c r="I17" t="s">
        <v>31</v>
      </c>
      <c r="J17" s="26" t="s">
        <v>5</v>
      </c>
      <c r="K17" s="27">
        <v>14371410</v>
      </c>
      <c r="L17" s="4">
        <v>20.7</v>
      </c>
      <c r="M17" s="27">
        <v>43060</v>
      </c>
      <c r="N17" s="3">
        <v>0.2</v>
      </c>
      <c r="O17" s="4">
        <v>9.41</v>
      </c>
      <c r="P17" s="4">
        <v>11.2</v>
      </c>
      <c r="Q17" s="4">
        <v>14.24</v>
      </c>
    </row>
    <row r="18" spans="1:17" s="26" customFormat="1" x14ac:dyDescent="0.25">
      <c r="A18">
        <v>99</v>
      </c>
      <c r="B18" t="s">
        <v>1</v>
      </c>
      <c r="C18" s="26">
        <v>1</v>
      </c>
      <c r="D18" s="26">
        <v>0</v>
      </c>
      <c r="E18" t="s">
        <v>1106</v>
      </c>
      <c r="F18" s="31" t="s">
        <v>1107</v>
      </c>
      <c r="G18">
        <v>1235</v>
      </c>
      <c r="H18" t="s">
        <v>32</v>
      </c>
      <c r="I18" t="s">
        <v>33</v>
      </c>
      <c r="J18" s="26" t="s">
        <v>5</v>
      </c>
      <c r="K18" s="27">
        <v>19528250</v>
      </c>
      <c r="L18" s="4">
        <v>19.73</v>
      </c>
      <c r="M18" s="27">
        <v>41040</v>
      </c>
      <c r="N18" s="3">
        <v>0.1</v>
      </c>
      <c r="O18" s="4">
        <v>11.44</v>
      </c>
      <c r="P18" s="4">
        <v>14.14</v>
      </c>
      <c r="Q18" s="4">
        <v>18.07</v>
      </c>
    </row>
    <row r="19" spans="1:17" s="26" customFormat="1" x14ac:dyDescent="0.25">
      <c r="A19">
        <v>99</v>
      </c>
      <c r="B19" t="s">
        <v>1</v>
      </c>
      <c r="C19" s="26">
        <v>1</v>
      </c>
      <c r="D19" s="26">
        <v>0</v>
      </c>
      <c r="E19" t="s">
        <v>1106</v>
      </c>
      <c r="F19" s="31" t="s">
        <v>1107</v>
      </c>
      <c r="G19">
        <v>1235</v>
      </c>
      <c r="H19" t="s">
        <v>34</v>
      </c>
      <c r="I19" t="s">
        <v>35</v>
      </c>
      <c r="J19" s="26" t="s">
        <v>5</v>
      </c>
      <c r="K19" s="27">
        <v>484750</v>
      </c>
      <c r="L19" s="4">
        <v>15.07</v>
      </c>
      <c r="M19" s="27">
        <v>31340</v>
      </c>
      <c r="N19" s="3">
        <v>0.5</v>
      </c>
      <c r="O19" s="4">
        <v>11</v>
      </c>
      <c r="P19" s="4">
        <v>11.62</v>
      </c>
      <c r="Q19" s="4">
        <v>13.07</v>
      </c>
    </row>
    <row r="20" spans="1:17" s="26" customFormat="1" x14ac:dyDescent="0.25">
      <c r="A20">
        <v>99</v>
      </c>
      <c r="B20" t="s">
        <v>1</v>
      </c>
      <c r="C20" s="26">
        <v>1</v>
      </c>
      <c r="D20" s="26">
        <v>0</v>
      </c>
      <c r="E20" t="s">
        <v>1106</v>
      </c>
      <c r="F20" s="31" t="s">
        <v>1107</v>
      </c>
      <c r="G20">
        <v>1235</v>
      </c>
      <c r="H20" t="s">
        <v>36</v>
      </c>
      <c r="I20" t="s">
        <v>37</v>
      </c>
      <c r="J20" s="26" t="s">
        <v>5</v>
      </c>
      <c r="K20" s="27">
        <v>6194140</v>
      </c>
      <c r="L20" s="4">
        <v>25.28</v>
      </c>
      <c r="M20" s="27">
        <v>52580</v>
      </c>
      <c r="N20" s="3">
        <v>0.2</v>
      </c>
      <c r="O20" s="4">
        <v>13.66</v>
      </c>
      <c r="P20" s="4">
        <v>17.079999999999998</v>
      </c>
      <c r="Q20" s="4">
        <v>22.8</v>
      </c>
    </row>
    <row r="21" spans="1:17" s="26" customFormat="1" x14ac:dyDescent="0.25">
      <c r="A21">
        <v>99</v>
      </c>
      <c r="B21" t="s">
        <v>1</v>
      </c>
      <c r="C21" s="26">
        <v>1</v>
      </c>
      <c r="D21" s="26">
        <v>0</v>
      </c>
      <c r="E21" t="s">
        <v>1106</v>
      </c>
      <c r="F21" s="31" t="s">
        <v>1107</v>
      </c>
      <c r="G21">
        <v>1235</v>
      </c>
      <c r="H21" t="s">
        <v>38</v>
      </c>
      <c r="I21" t="s">
        <v>39</v>
      </c>
      <c r="J21" s="26" t="s">
        <v>5</v>
      </c>
      <c r="K21" s="27">
        <v>5713450</v>
      </c>
      <c r="L21" s="4">
        <v>24.1</v>
      </c>
      <c r="M21" s="27">
        <v>50130</v>
      </c>
      <c r="N21" s="3">
        <v>0.1</v>
      </c>
      <c r="O21" s="4">
        <v>12.86</v>
      </c>
      <c r="P21" s="4">
        <v>16.600000000000001</v>
      </c>
      <c r="Q21" s="4">
        <v>22.42</v>
      </c>
    </row>
    <row r="22" spans="1:17" s="26" customFormat="1" x14ac:dyDescent="0.25">
      <c r="A22">
        <v>99</v>
      </c>
      <c r="B22" t="s">
        <v>1</v>
      </c>
      <c r="C22" s="26">
        <v>1</v>
      </c>
      <c r="D22" s="26">
        <v>0</v>
      </c>
      <c r="E22" t="s">
        <v>1106</v>
      </c>
      <c r="F22" s="31" t="s">
        <v>1107</v>
      </c>
      <c r="G22">
        <v>1235</v>
      </c>
      <c r="H22" t="s">
        <v>40</v>
      </c>
      <c r="I22" t="s">
        <v>41</v>
      </c>
      <c r="J22" s="26" t="s">
        <v>5</v>
      </c>
      <c r="K22" s="27">
        <v>9158980</v>
      </c>
      <c r="L22" s="4">
        <v>19.3</v>
      </c>
      <c r="M22" s="27">
        <v>40140</v>
      </c>
      <c r="N22" s="3">
        <v>0.2</v>
      </c>
      <c r="O22" s="4">
        <v>11.14</v>
      </c>
      <c r="P22" s="4">
        <v>13.39</v>
      </c>
      <c r="Q22" s="4">
        <v>17.309999999999999</v>
      </c>
    </row>
    <row r="23" spans="1:17" s="26" customFormat="1" x14ac:dyDescent="0.25">
      <c r="A23">
        <v>99</v>
      </c>
      <c r="B23" t="s">
        <v>1</v>
      </c>
      <c r="C23" s="26">
        <v>1</v>
      </c>
      <c r="D23" s="26">
        <v>0</v>
      </c>
      <c r="E23" t="s">
        <v>1106</v>
      </c>
      <c r="F23" s="31" t="s">
        <v>1107</v>
      </c>
      <c r="G23">
        <v>1235</v>
      </c>
      <c r="H23" t="s">
        <v>42</v>
      </c>
      <c r="I23" t="s">
        <v>43</v>
      </c>
      <c r="J23" s="26" t="s">
        <v>5</v>
      </c>
      <c r="K23" s="27">
        <v>12532030</v>
      </c>
      <c r="L23" s="4">
        <v>18.23</v>
      </c>
      <c r="M23" s="27">
        <v>37920</v>
      </c>
      <c r="N23" s="3">
        <v>0.3</v>
      </c>
      <c r="O23" s="4">
        <v>10.210000000000001</v>
      </c>
      <c r="P23" s="4">
        <v>12.12</v>
      </c>
      <c r="Q23" s="4">
        <v>15.6</v>
      </c>
    </row>
    <row r="24" spans="1:17" s="26" customFormat="1" x14ac:dyDescent="0.25">
      <c r="A24"/>
      <c r="B24"/>
      <c r="E24"/>
      <c r="F24" s="31"/>
      <c r="G24"/>
      <c r="H24"/>
      <c r="I24"/>
      <c r="K24" s="27"/>
      <c r="L24" s="4"/>
      <c r="M24" s="27"/>
      <c r="N24" s="3"/>
      <c r="O24" s="4"/>
      <c r="P24" s="4"/>
      <c r="Q24" s="4"/>
    </row>
    <row r="25" spans="1:17" s="26" customFormat="1" x14ac:dyDescent="0.25">
      <c r="A25"/>
      <c r="B25"/>
      <c r="E25"/>
      <c r="F25" s="31"/>
      <c r="G25"/>
      <c r="H25"/>
      <c r="I25"/>
      <c r="K25" s="27"/>
      <c r="L25" s="4"/>
      <c r="M25" s="27"/>
      <c r="N25" s="3"/>
      <c r="O25" s="4"/>
      <c r="P25" s="4"/>
      <c r="Q25" s="4"/>
    </row>
    <row r="26" spans="1:17" s="26" customFormat="1" x14ac:dyDescent="0.25">
      <c r="A26"/>
      <c r="B26"/>
      <c r="E26"/>
      <c r="F26" s="31"/>
      <c r="G26"/>
      <c r="H26"/>
      <c r="I26"/>
      <c r="K26" s="27"/>
      <c r="L26" s="4"/>
      <c r="M26" s="27"/>
      <c r="N26" s="3"/>
      <c r="O26" s="4"/>
      <c r="P26" s="4"/>
      <c r="Q26" s="4"/>
    </row>
    <row r="27" spans="1:17" s="26" customFormat="1" x14ac:dyDescent="0.25">
      <c r="A27"/>
      <c r="B27"/>
      <c r="E27"/>
      <c r="F27" s="31"/>
      <c r="G27"/>
      <c r="H27"/>
      <c r="I27"/>
      <c r="K27" s="27"/>
      <c r="L27" s="4"/>
      <c r="M27" s="27"/>
      <c r="N27" s="3"/>
      <c r="O27" s="4"/>
      <c r="P27" s="4"/>
      <c r="Q27" s="4"/>
    </row>
    <row r="28" spans="1:17" s="26" customFormat="1" x14ac:dyDescent="0.25">
      <c r="A28"/>
      <c r="B28"/>
      <c r="E28"/>
      <c r="F28" s="31"/>
      <c r="G28"/>
      <c r="H28"/>
      <c r="I28"/>
      <c r="K28" s="27"/>
      <c r="L28" s="4"/>
      <c r="M28" s="27"/>
      <c r="N28" s="3"/>
      <c r="O28" s="4"/>
      <c r="P28" s="4"/>
      <c r="Q28" s="4"/>
    </row>
    <row r="29" spans="1:17" s="26" customFormat="1" x14ac:dyDescent="0.25">
      <c r="A29"/>
      <c r="B29"/>
      <c r="E29"/>
      <c r="F29" s="31"/>
      <c r="G29"/>
      <c r="H29"/>
      <c r="I29"/>
      <c r="K29" s="27"/>
      <c r="L29" s="4"/>
      <c r="M29" s="27"/>
      <c r="N29" s="3"/>
      <c r="O29" s="4"/>
      <c r="P29" s="4"/>
      <c r="Q29" s="4"/>
    </row>
    <row r="30" spans="1:17" s="26" customFormat="1" x14ac:dyDescent="0.25">
      <c r="A30"/>
      <c r="B30"/>
      <c r="E30"/>
      <c r="F30" s="31"/>
      <c r="G30"/>
      <c r="H30"/>
      <c r="I30"/>
      <c r="K30" s="27"/>
      <c r="L30" s="4"/>
      <c r="M30" s="27"/>
      <c r="N30" s="3"/>
      <c r="O30" s="4"/>
      <c r="P30" s="4"/>
      <c r="Q30" s="4"/>
    </row>
    <row r="31" spans="1:17" s="26" customFormat="1" x14ac:dyDescent="0.25">
      <c r="A31"/>
      <c r="B31"/>
      <c r="E31"/>
      <c r="F31" s="31"/>
      <c r="G31"/>
      <c r="H31"/>
      <c r="I31"/>
      <c r="K31" s="27"/>
      <c r="L31" s="4"/>
      <c r="M31" s="27"/>
      <c r="N31" s="3"/>
      <c r="O31" s="4"/>
      <c r="P31" s="4"/>
      <c r="Q31" s="4"/>
    </row>
    <row r="32" spans="1:17" s="26" customFormat="1" x14ac:dyDescent="0.25">
      <c r="A32"/>
      <c r="B32"/>
      <c r="E32"/>
      <c r="F32" s="31"/>
      <c r="G32"/>
      <c r="H32"/>
      <c r="I32"/>
      <c r="K32" s="27"/>
      <c r="L32" s="4"/>
      <c r="M32" s="27"/>
      <c r="N32" s="3"/>
      <c r="O32" s="4"/>
      <c r="P32" s="4"/>
      <c r="Q32" s="4"/>
    </row>
    <row r="33" spans="1:17" s="26" customFormat="1" x14ac:dyDescent="0.25">
      <c r="A33"/>
      <c r="B33"/>
      <c r="E33"/>
      <c r="F33" s="31"/>
      <c r="G33"/>
      <c r="H33"/>
      <c r="I33"/>
      <c r="K33" s="27"/>
      <c r="L33" s="4"/>
      <c r="M33" s="27"/>
      <c r="N33" s="3"/>
      <c r="O33" s="4"/>
      <c r="P33" s="4"/>
      <c r="Q33" s="4"/>
    </row>
    <row r="34" spans="1:17" s="26" customFormat="1" x14ac:dyDescent="0.25">
      <c r="A34"/>
      <c r="B34"/>
      <c r="E34"/>
      <c r="F34" s="31"/>
      <c r="G34"/>
      <c r="H34"/>
      <c r="I34"/>
      <c r="K34" s="27"/>
      <c r="L34" s="4"/>
      <c r="M34" s="27"/>
      <c r="N34" s="3"/>
      <c r="O34" s="4"/>
      <c r="P34" s="4"/>
      <c r="Q34" s="4"/>
    </row>
    <row r="35" spans="1:17" s="26" customFormat="1" x14ac:dyDescent="0.25">
      <c r="A35"/>
      <c r="B35"/>
      <c r="E35"/>
      <c r="F35" s="31"/>
      <c r="G35"/>
      <c r="H35"/>
      <c r="I35"/>
      <c r="K35" s="27"/>
      <c r="L35" s="4"/>
      <c r="M35" s="27"/>
      <c r="N35" s="3"/>
      <c r="O35" s="4"/>
      <c r="P35" s="4"/>
      <c r="Q35" s="4"/>
    </row>
    <row r="36" spans="1:17" s="26" customFormat="1" x14ac:dyDescent="0.25">
      <c r="A36"/>
      <c r="B36"/>
      <c r="E36"/>
      <c r="F36" s="31"/>
      <c r="G36"/>
      <c r="H36"/>
      <c r="I36"/>
      <c r="K36" s="27"/>
      <c r="L36" s="4"/>
      <c r="M36" s="27"/>
      <c r="N36" s="3"/>
      <c r="O36" s="4"/>
      <c r="P36" s="4"/>
      <c r="Q36" s="4"/>
    </row>
    <row r="37" spans="1:17" s="26" customFormat="1" x14ac:dyDescent="0.25">
      <c r="A37"/>
      <c r="B37"/>
      <c r="E37"/>
      <c r="F37" s="31"/>
      <c r="G37"/>
      <c r="H37"/>
      <c r="I37"/>
      <c r="K37" s="27"/>
      <c r="L37" s="4"/>
      <c r="M37" s="27"/>
      <c r="N37" s="3"/>
      <c r="O37" s="4"/>
      <c r="P37" s="4"/>
      <c r="Q37" s="4"/>
    </row>
    <row r="38" spans="1:17" s="26" customFormat="1" x14ac:dyDescent="0.25">
      <c r="A38"/>
      <c r="B38"/>
      <c r="E38"/>
      <c r="F38" s="31"/>
      <c r="G38"/>
      <c r="H38"/>
      <c r="I38"/>
      <c r="K38" s="27"/>
      <c r="L38" s="4"/>
      <c r="M38" s="27"/>
      <c r="N38" s="3"/>
      <c r="O38" s="4"/>
      <c r="P38" s="4"/>
      <c r="Q38" s="4"/>
    </row>
    <row r="39" spans="1:17" s="26" customFormat="1" x14ac:dyDescent="0.25">
      <c r="A39"/>
      <c r="B39"/>
      <c r="E39"/>
      <c r="F39" s="31"/>
      <c r="G39"/>
      <c r="H39"/>
      <c r="I39"/>
      <c r="K39" s="27"/>
      <c r="L39" s="4"/>
      <c r="M39" s="27"/>
      <c r="N39" s="3"/>
      <c r="O39" s="4"/>
      <c r="P39" s="4"/>
      <c r="Q39" s="4"/>
    </row>
    <row r="40" spans="1:17" s="26" customFormat="1" x14ac:dyDescent="0.25">
      <c r="A40"/>
      <c r="B40"/>
      <c r="E40"/>
      <c r="F40" s="31"/>
      <c r="G40"/>
      <c r="H40"/>
      <c r="I40"/>
      <c r="K40" s="27"/>
      <c r="L40" s="4"/>
      <c r="M40" s="27"/>
      <c r="N40" s="3"/>
      <c r="O40" s="4"/>
      <c r="P40" s="4"/>
      <c r="Q40" s="4"/>
    </row>
    <row r="41" spans="1:17" s="26" customFormat="1" x14ac:dyDescent="0.25">
      <c r="A41"/>
      <c r="B41"/>
      <c r="E41"/>
      <c r="F41" s="31"/>
      <c r="G41"/>
      <c r="H41"/>
      <c r="I41"/>
      <c r="K41" s="27"/>
      <c r="L41" s="4"/>
      <c r="M41" s="27"/>
      <c r="N41" s="3"/>
      <c r="O41" s="4"/>
      <c r="P41" s="4"/>
      <c r="Q41" s="4"/>
    </row>
    <row r="42" spans="1:17" s="26" customFormat="1" x14ac:dyDescent="0.25">
      <c r="A42"/>
      <c r="B42"/>
      <c r="E42"/>
      <c r="F42" s="31"/>
      <c r="G42"/>
      <c r="H42"/>
      <c r="I42"/>
      <c r="K42" s="27"/>
      <c r="L42" s="4"/>
      <c r="M42" s="27"/>
      <c r="N42" s="3"/>
      <c r="O42" s="4"/>
      <c r="P42" s="4"/>
      <c r="Q42" s="4"/>
    </row>
    <row r="43" spans="1:17" s="26" customFormat="1" x14ac:dyDescent="0.25">
      <c r="A43"/>
      <c r="B43"/>
      <c r="E43"/>
      <c r="F43" s="31"/>
      <c r="G43"/>
      <c r="H43"/>
      <c r="I43"/>
      <c r="K43" s="27"/>
      <c r="L43" s="4"/>
      <c r="M43" s="27"/>
      <c r="N43" s="3"/>
      <c r="O43" s="4"/>
      <c r="P43" s="4"/>
      <c r="Q43" s="4"/>
    </row>
    <row r="44" spans="1:17" s="26" customFormat="1" x14ac:dyDescent="0.25">
      <c r="A44"/>
      <c r="B44"/>
      <c r="E44"/>
      <c r="F44" s="31"/>
      <c r="G44"/>
      <c r="H44"/>
      <c r="I44"/>
      <c r="K44" s="27"/>
      <c r="L44" s="4"/>
      <c r="M44" s="27"/>
      <c r="N44" s="3"/>
      <c r="O44" s="4"/>
      <c r="P44" s="4"/>
      <c r="Q44" s="4"/>
    </row>
    <row r="45" spans="1:17" s="26" customFormat="1" x14ac:dyDescent="0.25">
      <c r="A45"/>
      <c r="B45"/>
      <c r="E45"/>
      <c r="F45" s="31"/>
      <c r="G45"/>
      <c r="H45"/>
      <c r="I45"/>
      <c r="K45" s="27"/>
      <c r="L45" s="4"/>
      <c r="M45" s="27"/>
      <c r="N45" s="3"/>
      <c r="O45" s="4"/>
      <c r="P45" s="4"/>
      <c r="Q45" s="4"/>
    </row>
    <row r="46" spans="1:17" s="26" customFormat="1" x14ac:dyDescent="0.25">
      <c r="A46"/>
      <c r="B46"/>
      <c r="E46"/>
      <c r="F46" s="31"/>
      <c r="G46"/>
      <c r="H46"/>
      <c r="I46"/>
      <c r="K46" s="27"/>
      <c r="L46" s="4"/>
      <c r="M46" s="27"/>
      <c r="N46" s="3"/>
      <c r="O46" s="4"/>
      <c r="P46" s="4"/>
      <c r="Q46" s="4"/>
    </row>
    <row r="47" spans="1:17" s="26" customFormat="1" x14ac:dyDescent="0.25">
      <c r="A47"/>
      <c r="B47"/>
      <c r="E47"/>
      <c r="F47" s="31"/>
      <c r="G47"/>
      <c r="H47"/>
      <c r="I47"/>
      <c r="K47" s="27"/>
      <c r="L47" s="4"/>
      <c r="M47" s="27"/>
      <c r="N47" s="3"/>
      <c r="O47" s="4"/>
      <c r="P47" s="4"/>
      <c r="Q47" s="4"/>
    </row>
    <row r="48" spans="1:17" s="26" customFormat="1" x14ac:dyDescent="0.25">
      <c r="A48"/>
      <c r="B48"/>
      <c r="E48"/>
      <c r="F48" s="31"/>
      <c r="G48"/>
      <c r="H48"/>
      <c r="I48"/>
      <c r="K48" s="27"/>
      <c r="L48" s="4"/>
      <c r="M48" s="27"/>
      <c r="N48" s="3"/>
      <c r="O48" s="4"/>
      <c r="P48" s="4"/>
      <c r="Q48" s="4"/>
    </row>
    <row r="49" spans="1:17" s="26" customFormat="1" x14ac:dyDescent="0.25">
      <c r="A49"/>
      <c r="B49"/>
      <c r="E49"/>
      <c r="F49" s="31"/>
      <c r="G49"/>
      <c r="H49"/>
      <c r="I49"/>
      <c r="K49" s="27"/>
      <c r="L49" s="4"/>
      <c r="M49" s="27"/>
      <c r="N49" s="3"/>
      <c r="O49" s="4"/>
      <c r="P49" s="4"/>
      <c r="Q49" s="4"/>
    </row>
    <row r="50" spans="1:17" s="26" customFormat="1" x14ac:dyDescent="0.25">
      <c r="A50"/>
      <c r="B50"/>
      <c r="E50"/>
      <c r="F50" s="31"/>
      <c r="G50"/>
      <c r="H50"/>
      <c r="I50"/>
      <c r="K50" s="27"/>
      <c r="L50" s="4"/>
      <c r="M50" s="27"/>
      <c r="N50" s="3"/>
      <c r="O50" s="4"/>
      <c r="P50" s="4"/>
      <c r="Q50" s="4"/>
    </row>
    <row r="51" spans="1:17" s="26" customFormat="1" x14ac:dyDescent="0.25">
      <c r="A51"/>
      <c r="B51"/>
      <c r="E51"/>
      <c r="F51" s="31"/>
      <c r="G51"/>
      <c r="H51"/>
      <c r="I51"/>
      <c r="K51" s="27"/>
      <c r="L51" s="4"/>
      <c r="M51" s="27"/>
      <c r="N51" s="3"/>
      <c r="O51" s="4"/>
      <c r="P51" s="4"/>
      <c r="Q51" s="4"/>
    </row>
    <row r="52" spans="1:17" s="26" customFormat="1" x14ac:dyDescent="0.25">
      <c r="A52"/>
      <c r="B52"/>
      <c r="E52"/>
      <c r="F52" s="31"/>
      <c r="G52"/>
      <c r="H52"/>
      <c r="I52"/>
      <c r="K52" s="27"/>
      <c r="L52" s="4"/>
      <c r="M52" s="27"/>
      <c r="N52" s="3"/>
      <c r="O52" s="4"/>
      <c r="P52" s="4"/>
      <c r="Q52" s="4"/>
    </row>
    <row r="53" spans="1:17" s="26" customFormat="1" x14ac:dyDescent="0.25">
      <c r="A53"/>
      <c r="B53"/>
      <c r="E53"/>
      <c r="F53" s="31"/>
      <c r="G53"/>
      <c r="H53"/>
      <c r="I53"/>
      <c r="K53" s="27"/>
      <c r="L53" s="4"/>
      <c r="M53" s="27"/>
      <c r="N53" s="3"/>
      <c r="O53" s="4"/>
      <c r="P53" s="4"/>
      <c r="Q53" s="4"/>
    </row>
    <row r="54" spans="1:17" s="26" customFormat="1" x14ac:dyDescent="0.25">
      <c r="A54"/>
      <c r="B54"/>
      <c r="E54"/>
      <c r="F54" s="31"/>
      <c r="G54"/>
      <c r="H54"/>
      <c r="I54"/>
      <c r="K54" s="27"/>
      <c r="L54" s="4"/>
      <c r="M54" s="27"/>
      <c r="N54" s="3"/>
      <c r="O54" s="4"/>
      <c r="P54" s="4"/>
      <c r="Q54" s="4"/>
    </row>
    <row r="55" spans="1:17" s="26" customFormat="1" x14ac:dyDescent="0.25">
      <c r="A55"/>
      <c r="B55"/>
      <c r="E55"/>
      <c r="F55" s="31"/>
      <c r="G55"/>
      <c r="H55"/>
      <c r="I55"/>
      <c r="K55" s="27"/>
      <c r="L55" s="4"/>
      <c r="M55" s="27"/>
      <c r="N55" s="3"/>
      <c r="O55" s="4"/>
      <c r="P55" s="4"/>
      <c r="Q55" s="4"/>
    </row>
    <row r="56" spans="1:17" s="26" customFormat="1" x14ac:dyDescent="0.25">
      <c r="A56"/>
      <c r="B56"/>
      <c r="E56"/>
      <c r="F56" s="31"/>
      <c r="G56"/>
      <c r="H56"/>
      <c r="I56"/>
      <c r="K56" s="27"/>
      <c r="L56" s="4"/>
      <c r="M56" s="27"/>
      <c r="N56" s="3"/>
      <c r="O56" s="4"/>
      <c r="P56" s="4"/>
      <c r="Q56" s="4"/>
    </row>
    <row r="57" spans="1:17" s="26" customFormat="1" x14ac:dyDescent="0.25">
      <c r="A57"/>
      <c r="B57"/>
      <c r="E57"/>
      <c r="F57" s="31"/>
      <c r="G57"/>
      <c r="H57"/>
      <c r="I57"/>
      <c r="K57" s="27"/>
      <c r="L57" s="4"/>
      <c r="M57" s="27"/>
      <c r="N57" s="3"/>
      <c r="O57" s="4"/>
      <c r="P57" s="4"/>
      <c r="Q57" s="4"/>
    </row>
    <row r="58" spans="1:17" s="26" customFormat="1" x14ac:dyDescent="0.25">
      <c r="A58"/>
      <c r="B58"/>
      <c r="E58"/>
      <c r="F58" s="31"/>
      <c r="G58"/>
      <c r="H58"/>
      <c r="I58"/>
      <c r="K58" s="27"/>
      <c r="L58" s="4"/>
      <c r="M58" s="27"/>
      <c r="N58" s="3"/>
      <c r="O58" s="4"/>
      <c r="P58" s="4"/>
      <c r="Q58" s="4"/>
    </row>
    <row r="59" spans="1:17" s="26" customFormat="1" x14ac:dyDescent="0.25">
      <c r="A59"/>
      <c r="B59"/>
      <c r="E59"/>
      <c r="F59" s="31"/>
      <c r="G59"/>
      <c r="H59"/>
      <c r="I59"/>
      <c r="K59" s="27"/>
      <c r="L59" s="4"/>
      <c r="M59" s="27"/>
      <c r="N59" s="3"/>
      <c r="O59" s="4"/>
      <c r="P59" s="4"/>
      <c r="Q59" s="4"/>
    </row>
    <row r="60" spans="1:17" s="26" customFormat="1" x14ac:dyDescent="0.25">
      <c r="A60"/>
      <c r="B60"/>
      <c r="E60"/>
      <c r="F60" s="31"/>
      <c r="G60"/>
      <c r="H60"/>
      <c r="I60"/>
      <c r="K60" s="27"/>
      <c r="L60" s="4"/>
      <c r="M60" s="27"/>
      <c r="N60" s="3"/>
      <c r="O60" s="4"/>
      <c r="P60" s="4"/>
      <c r="Q60" s="4"/>
    </row>
    <row r="61" spans="1:17" s="26" customFormat="1" x14ac:dyDescent="0.25">
      <c r="A61"/>
      <c r="B61"/>
      <c r="E61"/>
      <c r="F61" s="31"/>
      <c r="G61"/>
      <c r="H61"/>
      <c r="I61"/>
      <c r="K61" s="27"/>
      <c r="L61" s="4"/>
      <c r="M61" s="27"/>
      <c r="N61" s="3"/>
      <c r="O61" s="4"/>
      <c r="P61" s="4"/>
      <c r="Q61" s="4"/>
    </row>
    <row r="62" spans="1:17" s="26" customFormat="1" x14ac:dyDescent="0.25">
      <c r="A62"/>
      <c r="B62"/>
      <c r="E62"/>
      <c r="F62" s="31"/>
      <c r="G62"/>
      <c r="H62"/>
      <c r="I62"/>
      <c r="K62" s="27"/>
      <c r="L62" s="4"/>
      <c r="M62" s="27"/>
      <c r="N62" s="3"/>
      <c r="O62" s="4"/>
      <c r="P62" s="4"/>
      <c r="Q62" s="4"/>
    </row>
    <row r="63" spans="1:17" s="26" customFormat="1" x14ac:dyDescent="0.25">
      <c r="A63"/>
      <c r="B63"/>
      <c r="E63"/>
      <c r="F63" s="31"/>
      <c r="G63"/>
      <c r="H63"/>
      <c r="I63"/>
      <c r="K63" s="27"/>
      <c r="L63" s="4"/>
      <c r="M63" s="27"/>
      <c r="N63" s="3"/>
      <c r="O63" s="4"/>
      <c r="P63" s="4"/>
      <c r="Q63" s="4"/>
    </row>
    <row r="64" spans="1:17" s="26" customFormat="1" x14ac:dyDescent="0.25">
      <c r="A64"/>
      <c r="B64"/>
      <c r="E64"/>
      <c r="F64" s="31"/>
      <c r="G64"/>
      <c r="H64"/>
      <c r="I64"/>
      <c r="K64" s="27"/>
      <c r="L64" s="4"/>
      <c r="M64" s="27"/>
      <c r="N64" s="3"/>
      <c r="O64" s="4"/>
      <c r="P64" s="4"/>
      <c r="Q64" s="4"/>
    </row>
    <row r="65" spans="1:17" s="26" customFormat="1" x14ac:dyDescent="0.25">
      <c r="A65"/>
      <c r="B65"/>
      <c r="E65"/>
      <c r="F65" s="31"/>
      <c r="G65"/>
      <c r="H65"/>
      <c r="I65"/>
      <c r="K65" s="27"/>
      <c r="L65" s="4"/>
      <c r="M65" s="27"/>
      <c r="N65" s="3"/>
      <c r="O65" s="4"/>
      <c r="P65" s="4"/>
      <c r="Q65" s="4"/>
    </row>
    <row r="66" spans="1:17" s="26" customFormat="1" x14ac:dyDescent="0.25">
      <c r="A66"/>
      <c r="B66"/>
      <c r="E66"/>
      <c r="F66" s="31"/>
      <c r="G66"/>
      <c r="H66"/>
      <c r="I66"/>
      <c r="K66" s="27"/>
      <c r="L66" s="4"/>
      <c r="M66" s="27"/>
      <c r="N66" s="3"/>
      <c r="O66" s="4"/>
      <c r="P66" s="4"/>
      <c r="Q66" s="4"/>
    </row>
    <row r="67" spans="1:17" s="26" customFormat="1" x14ac:dyDescent="0.25">
      <c r="A67"/>
      <c r="B67"/>
      <c r="E67"/>
      <c r="F67" s="31"/>
      <c r="G67"/>
      <c r="H67"/>
      <c r="I67"/>
      <c r="K67" s="27"/>
      <c r="L67" s="4"/>
      <c r="M67" s="27"/>
      <c r="N67" s="3"/>
      <c r="O67" s="4"/>
      <c r="P67" s="4"/>
      <c r="Q67" s="4"/>
    </row>
    <row r="68" spans="1:17" s="26" customFormat="1" x14ac:dyDescent="0.25">
      <c r="A68"/>
      <c r="B68"/>
      <c r="E68"/>
      <c r="F68" s="31"/>
      <c r="G68"/>
      <c r="H68"/>
      <c r="I68"/>
      <c r="K68" s="27"/>
      <c r="L68" s="4"/>
      <c r="M68" s="27"/>
      <c r="N68" s="3"/>
      <c r="O68" s="4"/>
      <c r="P68" s="4"/>
      <c r="Q68" s="4"/>
    </row>
    <row r="69" spans="1:17" s="26" customFormat="1" x14ac:dyDescent="0.25">
      <c r="A69"/>
      <c r="B69"/>
      <c r="E69"/>
      <c r="F69" s="31"/>
      <c r="G69"/>
      <c r="H69"/>
      <c r="I69"/>
      <c r="K69" s="27"/>
      <c r="L69" s="4"/>
      <c r="M69" s="27"/>
      <c r="N69" s="3"/>
      <c r="O69" s="4"/>
      <c r="P69" s="4"/>
      <c r="Q69" s="4"/>
    </row>
    <row r="70" spans="1:17" s="26" customFormat="1" x14ac:dyDescent="0.25">
      <c r="A70"/>
      <c r="B70"/>
      <c r="E70"/>
      <c r="F70" s="31"/>
      <c r="G70"/>
      <c r="H70"/>
      <c r="I70"/>
      <c r="K70" s="27"/>
      <c r="L70" s="4"/>
      <c r="M70" s="27"/>
      <c r="N70" s="3"/>
      <c r="O70" s="4"/>
      <c r="P70" s="4"/>
      <c r="Q70" s="4"/>
    </row>
    <row r="71" spans="1:17" s="26" customFormat="1" x14ac:dyDescent="0.25">
      <c r="A71"/>
      <c r="B71"/>
      <c r="E71"/>
      <c r="F71" s="31"/>
      <c r="G71"/>
      <c r="H71"/>
      <c r="I71"/>
      <c r="K71" s="27"/>
      <c r="L71" s="4"/>
      <c r="M71" s="27"/>
      <c r="N71" s="3"/>
      <c r="O71" s="4"/>
      <c r="P71" s="4"/>
      <c r="Q71" s="4"/>
    </row>
    <row r="72" spans="1:17" s="26" customFormat="1" x14ac:dyDescent="0.25">
      <c r="A72"/>
      <c r="B72"/>
      <c r="E72"/>
      <c r="F72" s="31"/>
      <c r="G72"/>
      <c r="H72"/>
      <c r="I72"/>
      <c r="K72" s="27"/>
      <c r="L72" s="4"/>
      <c r="M72" s="27"/>
      <c r="N72" s="3"/>
      <c r="O72" s="4"/>
      <c r="P72" s="4"/>
      <c r="Q72" s="4"/>
    </row>
    <row r="73" spans="1:17" s="26" customFormat="1" x14ac:dyDescent="0.25">
      <c r="A73"/>
      <c r="B73"/>
      <c r="E73"/>
      <c r="F73" s="31"/>
      <c r="G73"/>
      <c r="H73"/>
      <c r="I73"/>
      <c r="K73" s="27"/>
      <c r="L73" s="4"/>
      <c r="M73" s="27"/>
      <c r="N73" s="3"/>
      <c r="O73" s="4"/>
      <c r="P73" s="4"/>
      <c r="Q73" s="4"/>
    </row>
    <row r="74" spans="1:17" s="26" customFormat="1" x14ac:dyDescent="0.25">
      <c r="A74"/>
      <c r="B74"/>
      <c r="E74"/>
      <c r="F74" s="31"/>
      <c r="G74"/>
      <c r="H74"/>
      <c r="I74"/>
      <c r="K74" s="27"/>
      <c r="L74" s="4"/>
      <c r="M74" s="27"/>
      <c r="N74" s="3"/>
      <c r="O74" s="4"/>
      <c r="P74" s="4"/>
      <c r="Q74" s="4"/>
    </row>
    <row r="75" spans="1:17" s="26" customFormat="1" x14ac:dyDescent="0.25">
      <c r="A75"/>
      <c r="B75"/>
      <c r="E75"/>
      <c r="F75" s="31"/>
      <c r="G75"/>
      <c r="H75"/>
      <c r="I75"/>
      <c r="K75" s="27"/>
      <c r="L75" s="4"/>
      <c r="M75" s="27"/>
      <c r="N75" s="3"/>
      <c r="O75" s="4"/>
      <c r="P75" s="4"/>
      <c r="Q75" s="4"/>
    </row>
    <row r="76" spans="1:17" s="26" customFormat="1" x14ac:dyDescent="0.25">
      <c r="A76"/>
      <c r="B76"/>
      <c r="E76"/>
      <c r="F76" s="31"/>
      <c r="G76"/>
      <c r="H76"/>
      <c r="I76"/>
      <c r="K76" s="27"/>
      <c r="L76" s="4"/>
      <c r="M76" s="27"/>
      <c r="N76" s="3"/>
      <c r="O76" s="4"/>
      <c r="P76" s="4"/>
      <c r="Q76" s="4"/>
    </row>
    <row r="77" spans="1:17" s="26" customFormat="1" x14ac:dyDescent="0.25">
      <c r="A77"/>
      <c r="B77"/>
      <c r="E77"/>
      <c r="F77" s="31"/>
      <c r="G77"/>
      <c r="H77"/>
      <c r="I77"/>
      <c r="K77" s="27"/>
      <c r="L77" s="4"/>
      <c r="M77" s="27"/>
      <c r="N77" s="3"/>
      <c r="O77" s="4"/>
      <c r="P77" s="4"/>
      <c r="Q77" s="4"/>
    </row>
    <row r="78" spans="1:17" s="26" customFormat="1" x14ac:dyDescent="0.25">
      <c r="A78"/>
      <c r="B78"/>
      <c r="E78"/>
      <c r="F78" s="31"/>
      <c r="G78"/>
      <c r="H78"/>
      <c r="I78"/>
      <c r="K78" s="27"/>
      <c r="L78" s="4"/>
      <c r="M78" s="27"/>
      <c r="N78" s="3"/>
      <c r="O78" s="4"/>
      <c r="P78" s="4"/>
      <c r="Q78" s="4"/>
    </row>
    <row r="79" spans="1:17" s="26" customFormat="1" x14ac:dyDescent="0.25">
      <c r="A79"/>
      <c r="B79"/>
      <c r="E79"/>
      <c r="F79" s="31"/>
      <c r="G79"/>
      <c r="H79"/>
      <c r="I79"/>
      <c r="K79" s="27"/>
      <c r="L79" s="4"/>
      <c r="M79" s="27"/>
      <c r="N79" s="3"/>
      <c r="O79" s="4"/>
      <c r="P79" s="4"/>
      <c r="Q79" s="4"/>
    </row>
    <row r="80" spans="1:17" s="26" customFormat="1" x14ac:dyDescent="0.25">
      <c r="A80"/>
      <c r="B80"/>
      <c r="E80"/>
      <c r="F80" s="31"/>
      <c r="G80"/>
      <c r="H80"/>
      <c r="I80"/>
      <c r="K80" s="27"/>
      <c r="L80" s="4"/>
      <c r="M80" s="27"/>
      <c r="N80" s="3"/>
      <c r="O80" s="4"/>
      <c r="P80" s="4"/>
      <c r="Q80" s="4"/>
    </row>
    <row r="81" spans="1:17" s="26" customFormat="1" x14ac:dyDescent="0.25">
      <c r="A81"/>
      <c r="B81"/>
      <c r="E81"/>
      <c r="F81" s="31"/>
      <c r="G81"/>
      <c r="H81"/>
      <c r="I81"/>
      <c r="K81" s="27"/>
      <c r="L81" s="4"/>
      <c r="M81" s="27"/>
      <c r="N81" s="3"/>
      <c r="O81" s="4"/>
      <c r="P81" s="4"/>
      <c r="Q81" s="4"/>
    </row>
    <row r="82" spans="1:17" s="26" customFormat="1" x14ac:dyDescent="0.25">
      <c r="A82"/>
      <c r="B82"/>
      <c r="E82"/>
      <c r="F82" s="31"/>
      <c r="G82"/>
      <c r="H82"/>
      <c r="I82"/>
      <c r="K82" s="27"/>
      <c r="L82" s="4"/>
      <c r="M82" s="27"/>
      <c r="N82" s="3"/>
      <c r="O82" s="4"/>
      <c r="P82" s="4"/>
      <c r="Q82" s="4"/>
    </row>
    <row r="83" spans="1:17" s="26" customFormat="1" x14ac:dyDescent="0.25">
      <c r="A83"/>
      <c r="B83"/>
      <c r="E83"/>
      <c r="F83" s="31"/>
      <c r="G83"/>
      <c r="H83"/>
      <c r="I83"/>
      <c r="K83" s="27"/>
      <c r="L83" s="4"/>
      <c r="M83" s="27"/>
      <c r="N83" s="3"/>
      <c r="O83" s="4"/>
      <c r="P83" s="4"/>
      <c r="Q83" s="4"/>
    </row>
    <row r="84" spans="1:17" s="26" customFormat="1" x14ac:dyDescent="0.25">
      <c r="A84"/>
      <c r="B84"/>
      <c r="E84"/>
      <c r="F84" s="31"/>
      <c r="G84"/>
      <c r="H84"/>
      <c r="I84"/>
      <c r="K84" s="27"/>
      <c r="L84" s="4"/>
      <c r="M84" s="27"/>
      <c r="N84" s="3"/>
      <c r="O84" s="4"/>
      <c r="P84" s="4"/>
      <c r="Q84" s="4"/>
    </row>
    <row r="85" spans="1:17" s="26" customFormat="1" x14ac:dyDescent="0.25">
      <c r="A85"/>
      <c r="B85"/>
      <c r="E85"/>
      <c r="F85" s="31"/>
      <c r="G85"/>
      <c r="H85"/>
      <c r="I85"/>
      <c r="K85" s="27"/>
      <c r="L85" s="4"/>
      <c r="M85" s="27"/>
      <c r="N85" s="3"/>
      <c r="O85" s="4"/>
      <c r="P85" s="4"/>
      <c r="Q85" s="4"/>
    </row>
    <row r="86" spans="1:17" s="26" customFormat="1" x14ac:dyDescent="0.25">
      <c r="A86"/>
      <c r="B86"/>
      <c r="E86"/>
      <c r="F86" s="31"/>
      <c r="G86"/>
      <c r="H86"/>
      <c r="I86"/>
      <c r="K86" s="27"/>
      <c r="L86" s="4"/>
      <c r="M86" s="27"/>
      <c r="N86" s="3"/>
      <c r="O86" s="4"/>
      <c r="P86" s="4"/>
      <c r="Q86" s="4"/>
    </row>
    <row r="87" spans="1:17" s="26" customFormat="1" x14ac:dyDescent="0.25">
      <c r="A87"/>
      <c r="B87"/>
      <c r="E87"/>
      <c r="F87" s="31"/>
      <c r="G87"/>
      <c r="H87"/>
      <c r="I87"/>
      <c r="K87" s="27"/>
      <c r="L87" s="4"/>
      <c r="M87" s="27"/>
      <c r="N87" s="3"/>
      <c r="O87" s="4"/>
      <c r="P87" s="4"/>
      <c r="Q87" s="4"/>
    </row>
    <row r="88" spans="1:17" s="26" customFormat="1" x14ac:dyDescent="0.25">
      <c r="A88"/>
      <c r="B88"/>
      <c r="E88"/>
      <c r="F88" s="31"/>
      <c r="G88"/>
      <c r="H88"/>
      <c r="I88"/>
      <c r="K88" s="27"/>
      <c r="L88" s="4"/>
      <c r="M88" s="27"/>
      <c r="N88" s="3"/>
      <c r="O88" s="4"/>
      <c r="P88" s="4"/>
      <c r="Q88" s="4"/>
    </row>
    <row r="89" spans="1:17" s="26" customFormat="1" x14ac:dyDescent="0.25">
      <c r="A89"/>
      <c r="B89"/>
      <c r="E89"/>
      <c r="F89" s="31"/>
      <c r="G89"/>
      <c r="H89"/>
      <c r="I89"/>
      <c r="K89" s="27"/>
      <c r="L89" s="4"/>
      <c r="M89" s="27"/>
      <c r="N89" s="3"/>
      <c r="O89" s="4"/>
      <c r="P89" s="4"/>
      <c r="Q89" s="4"/>
    </row>
    <row r="90" spans="1:17" s="26" customFormat="1" x14ac:dyDescent="0.25">
      <c r="A90"/>
      <c r="B90"/>
      <c r="E90"/>
      <c r="F90" s="31"/>
      <c r="G90"/>
      <c r="H90"/>
      <c r="I90"/>
      <c r="K90" s="27"/>
      <c r="L90" s="4"/>
      <c r="M90" s="27"/>
      <c r="N90" s="3"/>
      <c r="O90" s="4"/>
      <c r="P90" s="4"/>
      <c r="Q90" s="4"/>
    </row>
    <row r="91" spans="1:17" s="26" customFormat="1" x14ac:dyDescent="0.25">
      <c r="A91"/>
      <c r="B91"/>
      <c r="E91"/>
      <c r="F91" s="31"/>
      <c r="G91"/>
      <c r="H91"/>
      <c r="I91"/>
      <c r="K91" s="27"/>
      <c r="L91" s="4"/>
      <c r="M91" s="27"/>
      <c r="N91" s="3"/>
      <c r="O91" s="4"/>
      <c r="P91" s="4"/>
      <c r="Q91" s="4"/>
    </row>
    <row r="92" spans="1:17" s="26" customFormat="1" x14ac:dyDescent="0.25">
      <c r="A92"/>
      <c r="B92"/>
      <c r="E92"/>
      <c r="F92" s="31"/>
      <c r="G92"/>
      <c r="H92"/>
      <c r="I92"/>
      <c r="K92" s="27"/>
      <c r="L92" s="4"/>
      <c r="M92" s="27"/>
      <c r="N92" s="3"/>
      <c r="O92" s="4"/>
      <c r="P92" s="4"/>
      <c r="Q92" s="4"/>
    </row>
    <row r="93" spans="1:17" s="26" customFormat="1" x14ac:dyDescent="0.25">
      <c r="A93"/>
      <c r="B93"/>
      <c r="E93"/>
      <c r="F93" s="31"/>
      <c r="G93"/>
      <c r="H93"/>
      <c r="I93"/>
      <c r="K93" s="27"/>
      <c r="L93" s="4"/>
      <c r="M93" s="27"/>
      <c r="N93" s="3"/>
      <c r="O93" s="4"/>
      <c r="P93" s="4"/>
      <c r="Q93" s="4"/>
    </row>
    <row r="94" spans="1:17" s="26" customFormat="1" x14ac:dyDescent="0.25">
      <c r="A94"/>
      <c r="B94"/>
      <c r="E94"/>
      <c r="F94" s="31"/>
      <c r="G94"/>
      <c r="H94"/>
      <c r="I94"/>
      <c r="K94" s="27"/>
      <c r="L94" s="4"/>
      <c r="M94" s="27"/>
      <c r="N94" s="3"/>
      <c r="O94" s="4"/>
      <c r="P94" s="4"/>
      <c r="Q94" s="4"/>
    </row>
    <row r="95" spans="1:17" s="26" customFormat="1" x14ac:dyDescent="0.25">
      <c r="A95"/>
      <c r="B95"/>
      <c r="E95"/>
      <c r="F95" s="31"/>
      <c r="G95"/>
      <c r="H95"/>
      <c r="I95"/>
      <c r="K95" s="27"/>
      <c r="L95" s="4"/>
      <c r="M95" s="27"/>
      <c r="N95" s="3"/>
      <c r="O95" s="4"/>
      <c r="P95" s="4"/>
      <c r="Q95" s="4"/>
    </row>
    <row r="96" spans="1:17" s="26" customFormat="1" x14ac:dyDescent="0.25">
      <c r="A96"/>
      <c r="B96"/>
      <c r="E96"/>
      <c r="F96" s="31"/>
      <c r="G96"/>
      <c r="H96"/>
      <c r="I96"/>
      <c r="K96" s="27"/>
      <c r="L96" s="4"/>
      <c r="M96" s="27"/>
      <c r="N96" s="3"/>
      <c r="O96" s="4"/>
      <c r="P96" s="4"/>
      <c r="Q96" s="4"/>
    </row>
    <row r="97" spans="1:17" s="26" customFormat="1" x14ac:dyDescent="0.25">
      <c r="A97"/>
      <c r="B97"/>
      <c r="E97"/>
      <c r="F97" s="31"/>
      <c r="G97"/>
      <c r="H97"/>
      <c r="I97"/>
      <c r="K97" s="27"/>
      <c r="L97" s="4"/>
      <c r="M97" s="27"/>
      <c r="N97" s="3"/>
      <c r="O97" s="4"/>
      <c r="P97" s="4"/>
      <c r="Q97" s="4"/>
    </row>
    <row r="98" spans="1:17" s="26" customFormat="1" x14ac:dyDescent="0.25">
      <c r="A98"/>
      <c r="B98"/>
      <c r="E98"/>
      <c r="F98" s="31"/>
      <c r="G98"/>
      <c r="H98"/>
      <c r="I98"/>
      <c r="K98" s="27"/>
      <c r="L98" s="4"/>
      <c r="M98" s="27"/>
      <c r="N98" s="3"/>
      <c r="O98" s="4"/>
      <c r="P98" s="4"/>
      <c r="Q98" s="4"/>
    </row>
    <row r="99" spans="1:17" s="26" customFormat="1" x14ac:dyDescent="0.25">
      <c r="A99"/>
      <c r="B99"/>
      <c r="E99"/>
      <c r="F99" s="31"/>
      <c r="G99"/>
      <c r="H99"/>
      <c r="I99"/>
      <c r="K99" s="27"/>
      <c r="L99" s="4"/>
      <c r="M99" s="27"/>
      <c r="N99" s="3"/>
      <c r="O99" s="4"/>
      <c r="P99" s="4"/>
      <c r="Q99" s="4"/>
    </row>
    <row r="100" spans="1:17" s="26" customFormat="1" x14ac:dyDescent="0.25">
      <c r="A100"/>
      <c r="B100"/>
      <c r="E100"/>
      <c r="F100" s="31"/>
      <c r="G100"/>
      <c r="H100"/>
      <c r="I100"/>
      <c r="K100" s="27"/>
      <c r="L100" s="4"/>
      <c r="M100" s="27"/>
      <c r="N100" s="3"/>
      <c r="O100" s="4"/>
      <c r="P100" s="4"/>
      <c r="Q100" s="4"/>
    </row>
    <row r="101" spans="1:17" s="26" customFormat="1" x14ac:dyDescent="0.25">
      <c r="A101"/>
      <c r="B101"/>
      <c r="E101"/>
      <c r="F101" s="31"/>
      <c r="G101"/>
      <c r="H101"/>
      <c r="I101"/>
      <c r="K101" s="27"/>
      <c r="L101" s="4"/>
      <c r="M101" s="27"/>
      <c r="N101" s="3"/>
      <c r="O101" s="4"/>
      <c r="P101" s="4"/>
      <c r="Q101" s="4"/>
    </row>
    <row r="102" spans="1:17" s="26" customFormat="1" x14ac:dyDescent="0.25">
      <c r="A102"/>
      <c r="B102"/>
      <c r="E102"/>
      <c r="F102" s="31"/>
      <c r="G102"/>
      <c r="H102"/>
      <c r="I102"/>
      <c r="K102" s="27"/>
      <c r="L102" s="4"/>
      <c r="M102" s="27"/>
      <c r="N102" s="3"/>
      <c r="O102" s="4"/>
      <c r="P102" s="4"/>
      <c r="Q102" s="4"/>
    </row>
    <row r="103" spans="1:17" s="26" customFormat="1" x14ac:dyDescent="0.25">
      <c r="A103"/>
      <c r="B103"/>
      <c r="E103"/>
      <c r="F103" s="31"/>
      <c r="G103"/>
      <c r="H103"/>
      <c r="I103"/>
      <c r="K103" s="27"/>
      <c r="L103" s="4"/>
      <c r="M103" s="27"/>
      <c r="N103" s="3"/>
      <c r="O103" s="4"/>
      <c r="P103" s="4"/>
      <c r="Q103" s="4"/>
    </row>
    <row r="104" spans="1:17" s="26" customFormat="1" x14ac:dyDescent="0.25">
      <c r="A104"/>
      <c r="B104"/>
      <c r="E104"/>
      <c r="F104" s="31"/>
      <c r="G104"/>
      <c r="H104"/>
      <c r="I104"/>
      <c r="K104" s="27"/>
      <c r="L104" s="4"/>
      <c r="M104" s="27"/>
      <c r="N104" s="3"/>
      <c r="O104" s="4"/>
      <c r="P104" s="4"/>
      <c r="Q104" s="4"/>
    </row>
    <row r="105" spans="1:17" s="26" customFormat="1" x14ac:dyDescent="0.25">
      <c r="A105"/>
      <c r="B105"/>
      <c r="E105"/>
      <c r="F105" s="31"/>
      <c r="G105"/>
      <c r="H105"/>
      <c r="I105"/>
      <c r="K105" s="27"/>
      <c r="L105" s="4"/>
      <c r="M105" s="27"/>
      <c r="N105" s="3"/>
      <c r="O105" s="4"/>
      <c r="P105" s="4"/>
      <c r="Q105" s="4"/>
    </row>
    <row r="106" spans="1:17" s="26" customFormat="1" x14ac:dyDescent="0.25">
      <c r="A106"/>
      <c r="B106"/>
      <c r="E106"/>
      <c r="F106" s="31"/>
      <c r="G106"/>
      <c r="H106"/>
      <c r="I106"/>
      <c r="K106" s="27"/>
      <c r="L106" s="4"/>
      <c r="M106" s="27"/>
      <c r="N106" s="3"/>
      <c r="O106" s="4"/>
      <c r="P106" s="4"/>
      <c r="Q106" s="4"/>
    </row>
    <row r="107" spans="1:17" s="26" customFormat="1" x14ac:dyDescent="0.25">
      <c r="A107"/>
      <c r="B107"/>
      <c r="E107"/>
      <c r="F107" s="31"/>
      <c r="G107"/>
      <c r="H107"/>
      <c r="I107"/>
      <c r="K107" s="27"/>
      <c r="L107" s="4"/>
      <c r="M107" s="27"/>
      <c r="N107" s="3"/>
      <c r="O107" s="4"/>
      <c r="P107" s="4"/>
      <c r="Q107" s="4"/>
    </row>
    <row r="108" spans="1:17" s="26" customFormat="1" x14ac:dyDescent="0.25">
      <c r="A108"/>
      <c r="B108"/>
      <c r="E108"/>
      <c r="F108" s="31"/>
      <c r="G108"/>
      <c r="H108"/>
      <c r="I108"/>
      <c r="K108" s="27"/>
      <c r="L108" s="4"/>
      <c r="M108" s="27"/>
      <c r="N108" s="3"/>
      <c r="O108" s="4"/>
      <c r="P108" s="4"/>
      <c r="Q108" s="4"/>
    </row>
    <row r="109" spans="1:17" s="26" customFormat="1" x14ac:dyDescent="0.25">
      <c r="A109"/>
      <c r="B109"/>
      <c r="E109"/>
      <c r="F109" s="31"/>
      <c r="G109"/>
      <c r="H109"/>
      <c r="I109"/>
      <c r="K109" s="27"/>
      <c r="L109" s="4"/>
      <c r="M109" s="27"/>
      <c r="N109" s="3"/>
      <c r="O109" s="4"/>
      <c r="P109" s="4"/>
      <c r="Q109" s="4"/>
    </row>
    <row r="110" spans="1:17" s="26" customFormat="1" x14ac:dyDescent="0.25">
      <c r="A110"/>
      <c r="B110"/>
      <c r="E110"/>
      <c r="F110" s="31"/>
      <c r="G110"/>
      <c r="H110"/>
      <c r="I110"/>
      <c r="K110" s="27"/>
      <c r="L110" s="4"/>
      <c r="M110" s="27"/>
      <c r="N110" s="3"/>
      <c r="O110" s="4"/>
      <c r="P110" s="4"/>
      <c r="Q110" s="4"/>
    </row>
    <row r="111" spans="1:17" s="26" customFormat="1" x14ac:dyDescent="0.25">
      <c r="A111"/>
      <c r="B111"/>
      <c r="E111"/>
      <c r="F111" s="31"/>
      <c r="G111"/>
      <c r="H111"/>
      <c r="I111"/>
      <c r="K111" s="27"/>
      <c r="L111" s="4"/>
      <c r="M111" s="27"/>
      <c r="N111" s="3"/>
      <c r="O111" s="4"/>
      <c r="P111" s="4"/>
      <c r="Q111" s="4"/>
    </row>
    <row r="112" spans="1:17" s="26" customFormat="1" x14ac:dyDescent="0.25">
      <c r="A112"/>
      <c r="B112"/>
      <c r="E112"/>
      <c r="F112" s="31"/>
      <c r="G112"/>
      <c r="H112"/>
      <c r="I112"/>
      <c r="K112" s="27"/>
      <c r="L112" s="4"/>
      <c r="M112" s="27"/>
      <c r="N112" s="3"/>
      <c r="O112" s="4"/>
      <c r="P112" s="4"/>
      <c r="Q112" s="4"/>
    </row>
    <row r="113" spans="1:17" s="26" customFormat="1" x14ac:dyDescent="0.25">
      <c r="A113"/>
      <c r="B113"/>
      <c r="E113"/>
      <c r="F113" s="31"/>
      <c r="G113"/>
      <c r="H113"/>
      <c r="I113"/>
      <c r="K113" s="27"/>
      <c r="L113" s="4"/>
      <c r="M113" s="27"/>
      <c r="N113" s="3"/>
      <c r="O113" s="4"/>
      <c r="P113" s="4"/>
      <c r="Q113" s="4"/>
    </row>
    <row r="114" spans="1:17" s="26" customFormat="1" x14ac:dyDescent="0.25">
      <c r="A114"/>
      <c r="B114"/>
      <c r="E114"/>
      <c r="F114" s="31"/>
      <c r="G114"/>
      <c r="H114"/>
      <c r="I114"/>
      <c r="K114" s="27"/>
      <c r="L114" s="4"/>
      <c r="M114" s="27"/>
      <c r="N114" s="3"/>
      <c r="O114" s="4"/>
      <c r="P114" s="4"/>
      <c r="Q114" s="4"/>
    </row>
    <row r="115" spans="1:17" s="26" customFormat="1" x14ac:dyDescent="0.25">
      <c r="A115"/>
      <c r="B115"/>
      <c r="E115"/>
      <c r="F115" s="31"/>
      <c r="G115"/>
      <c r="H115"/>
      <c r="I115"/>
      <c r="K115" s="27"/>
      <c r="L115" s="4"/>
      <c r="M115" s="27"/>
      <c r="N115" s="3"/>
      <c r="O115" s="4"/>
      <c r="P115" s="4"/>
      <c r="Q115" s="4"/>
    </row>
    <row r="116" spans="1:17" s="26" customFormat="1" x14ac:dyDescent="0.25">
      <c r="A116"/>
      <c r="B116"/>
      <c r="E116"/>
      <c r="F116" s="31"/>
      <c r="G116"/>
      <c r="H116"/>
      <c r="I116"/>
      <c r="K116" s="27"/>
      <c r="L116" s="4"/>
      <c r="M116" s="27"/>
      <c r="N116" s="3"/>
      <c r="O116" s="4"/>
      <c r="P116" s="4"/>
      <c r="Q116" s="4"/>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330"/>
  <sheetViews>
    <sheetView topLeftCell="H1" workbookViewId="0">
      <selection activeCell="H210" sqref="A210:H210"/>
    </sheetView>
  </sheetViews>
  <sheetFormatPr baseColWidth="10" defaultColWidth="8.88671875" defaultRowHeight="12.6" x14ac:dyDescent="0.25"/>
  <cols>
    <col min="1" max="2" width="0" hidden="1" customWidth="1"/>
    <col min="3" max="3" width="10.44140625" style="26" hidden="1" customWidth="1"/>
    <col min="4" max="4" width="0" style="26" hidden="1" customWidth="1"/>
    <col min="5" max="5" width="0" hidden="1" customWidth="1"/>
    <col min="6" max="6" width="0" style="31" hidden="1" customWidth="1"/>
    <col min="7" max="7" width="10.5546875" hidden="1" customWidth="1"/>
    <col min="8" max="8" width="10.88671875" customWidth="1"/>
    <col min="9" max="9" width="10.44140625" style="26" customWidth="1"/>
    <col min="10" max="10" width="64.88671875" customWidth="1"/>
    <col min="11" max="11" width="13.6640625" style="27" customWidth="1"/>
    <col min="12" max="12" width="13.6640625" style="55" customWidth="1"/>
    <col min="13" max="13" width="13.6640625" style="3" customWidth="1"/>
    <col min="14" max="16" width="13.6640625" style="4" customWidth="1"/>
    <col min="17" max="17" width="13.6640625" style="27" customWidth="1"/>
    <col min="18" max="18" width="13.6640625" style="3" customWidth="1"/>
    <col min="19" max="23" width="13.6640625" style="4" customWidth="1"/>
    <col min="24" max="28" width="13.6640625" style="27" customWidth="1"/>
    <col min="29" max="30" width="9.109375" style="26"/>
  </cols>
  <sheetData>
    <row r="1" spans="1:30" x14ac:dyDescent="0.25">
      <c r="A1" s="1" t="s">
        <v>931</v>
      </c>
      <c r="B1" t="s">
        <v>932</v>
      </c>
      <c r="C1" s="2" t="s">
        <v>933</v>
      </c>
      <c r="D1" s="2" t="s">
        <v>934</v>
      </c>
      <c r="E1" s="1" t="s">
        <v>935</v>
      </c>
      <c r="F1" s="31" t="s">
        <v>936</v>
      </c>
      <c r="G1" s="2" t="s">
        <v>937</v>
      </c>
      <c r="H1" s="1" t="s">
        <v>938</v>
      </c>
      <c r="I1" s="2" t="s">
        <v>940</v>
      </c>
      <c r="J1" s="1" t="s">
        <v>939</v>
      </c>
      <c r="K1" s="28" t="s">
        <v>941</v>
      </c>
      <c r="L1" s="54" t="s">
        <v>945</v>
      </c>
      <c r="M1" s="29" t="s">
        <v>942</v>
      </c>
      <c r="N1" s="53" t="s">
        <v>943</v>
      </c>
      <c r="O1" s="30" t="s">
        <v>1104</v>
      </c>
      <c r="P1" s="30" t="s">
        <v>944</v>
      </c>
      <c r="Q1" s="28" t="s">
        <v>946</v>
      </c>
      <c r="R1" s="29" t="s">
        <v>947</v>
      </c>
      <c r="S1" s="30" t="s">
        <v>948</v>
      </c>
      <c r="T1" s="30" t="s">
        <v>949</v>
      </c>
      <c r="U1" s="30" t="s">
        <v>950</v>
      </c>
      <c r="V1" s="30" t="s">
        <v>951</v>
      </c>
      <c r="W1" s="30" t="s">
        <v>952</v>
      </c>
      <c r="X1" s="28" t="s">
        <v>953</v>
      </c>
      <c r="Y1" s="28" t="s">
        <v>954</v>
      </c>
      <c r="Z1" s="28" t="s">
        <v>955</v>
      </c>
      <c r="AA1" s="28" t="s">
        <v>956</v>
      </c>
      <c r="AB1" s="28" t="s">
        <v>957</v>
      </c>
      <c r="AC1" s="2" t="s">
        <v>958</v>
      </c>
      <c r="AD1" s="2" t="s">
        <v>959</v>
      </c>
    </row>
    <row r="2" spans="1:30" x14ac:dyDescent="0.25">
      <c r="A2" t="s">
        <v>0</v>
      </c>
      <c r="B2" t="s">
        <v>1</v>
      </c>
      <c r="C2" s="26" t="s">
        <v>2</v>
      </c>
      <c r="D2" s="26" t="s">
        <v>1105</v>
      </c>
      <c r="E2" t="s">
        <v>1106</v>
      </c>
      <c r="F2" s="31" t="s">
        <v>1107</v>
      </c>
      <c r="G2" t="s">
        <v>1108</v>
      </c>
      <c r="H2" t="s">
        <v>928</v>
      </c>
      <c r="I2" s="26" t="s">
        <v>930</v>
      </c>
      <c r="J2" t="s">
        <v>929</v>
      </c>
      <c r="K2" s="27">
        <v>146875480</v>
      </c>
      <c r="L2" s="55">
        <v>25.72</v>
      </c>
      <c r="M2" s="3">
        <v>0.1</v>
      </c>
      <c r="N2" s="4" t="s">
        <v>1109</v>
      </c>
      <c r="O2" s="4" t="s">
        <v>1109</v>
      </c>
      <c r="Q2" s="27">
        <v>53490</v>
      </c>
      <c r="R2" s="3">
        <v>0.1</v>
      </c>
      <c r="S2" s="4">
        <v>10.35</v>
      </c>
      <c r="T2" s="4">
        <v>13.02</v>
      </c>
      <c r="U2" s="4">
        <v>19.14</v>
      </c>
      <c r="V2" s="4">
        <v>30.88</v>
      </c>
      <c r="W2" s="4">
        <v>48.57</v>
      </c>
      <c r="X2" s="27">
        <v>21530</v>
      </c>
      <c r="Y2" s="27">
        <v>27080</v>
      </c>
      <c r="Z2" s="27">
        <v>39810</v>
      </c>
      <c r="AA2" s="27">
        <v>64240</v>
      </c>
      <c r="AB2" s="27">
        <v>101020</v>
      </c>
    </row>
    <row r="3" spans="1:30" x14ac:dyDescent="0.25">
      <c r="A3" t="s">
        <v>0</v>
      </c>
      <c r="B3" t="s">
        <v>1</v>
      </c>
      <c r="C3" s="26" t="s">
        <v>2</v>
      </c>
      <c r="D3" s="26" t="s">
        <v>1105</v>
      </c>
      <c r="E3" t="s">
        <v>1106</v>
      </c>
      <c r="F3" s="31" t="s">
        <v>1107</v>
      </c>
      <c r="G3" t="s">
        <v>1108</v>
      </c>
      <c r="H3" t="s">
        <v>3</v>
      </c>
      <c r="I3" s="26" t="s">
        <v>5</v>
      </c>
      <c r="J3" t="s">
        <v>4</v>
      </c>
      <c r="K3" s="27">
        <v>8054120</v>
      </c>
      <c r="L3" s="55">
        <v>58.88</v>
      </c>
      <c r="M3" s="3">
        <v>0.2</v>
      </c>
      <c r="N3" s="4" t="s">
        <v>1109</v>
      </c>
      <c r="O3" s="4" t="s">
        <v>1109</v>
      </c>
      <c r="Q3" s="27">
        <v>122480</v>
      </c>
      <c r="R3" s="3">
        <v>0.1</v>
      </c>
      <c r="S3" s="4">
        <v>24.03</v>
      </c>
      <c r="T3" s="4">
        <v>34.35</v>
      </c>
      <c r="U3" s="4">
        <v>50.8</v>
      </c>
      <c r="V3" s="4">
        <v>74.16</v>
      </c>
      <c r="W3" s="4" t="s">
        <v>993</v>
      </c>
      <c r="X3" s="27">
        <v>49990</v>
      </c>
      <c r="Y3" s="27">
        <v>71460</v>
      </c>
      <c r="Z3" s="27">
        <v>105660</v>
      </c>
      <c r="AA3" s="27">
        <v>154260</v>
      </c>
      <c r="AB3" s="27" t="s">
        <v>993</v>
      </c>
    </row>
    <row r="4" spans="1:30" hidden="1" x14ac:dyDescent="0.25">
      <c r="A4" t="s">
        <v>0</v>
      </c>
      <c r="B4" t="s">
        <v>1</v>
      </c>
      <c r="C4" s="26" t="s">
        <v>2</v>
      </c>
      <c r="D4" s="26" t="s">
        <v>1105</v>
      </c>
      <c r="E4" t="s">
        <v>1106</v>
      </c>
      <c r="F4" s="31" t="s">
        <v>1107</v>
      </c>
      <c r="G4" t="s">
        <v>1108</v>
      </c>
      <c r="H4" t="s">
        <v>801</v>
      </c>
      <c r="I4" s="26" t="s">
        <v>803</v>
      </c>
      <c r="J4" t="s">
        <v>802</v>
      </c>
      <c r="K4" s="27">
        <v>2658440</v>
      </c>
      <c r="L4" s="4">
        <v>61.09</v>
      </c>
      <c r="M4" s="3">
        <v>0.3</v>
      </c>
      <c r="N4" s="4" t="s">
        <v>1109</v>
      </c>
      <c r="O4" s="4" t="s">
        <v>1109</v>
      </c>
      <c r="Q4" s="27">
        <v>127070</v>
      </c>
      <c r="R4" s="3">
        <v>0.2</v>
      </c>
      <c r="S4" s="4">
        <v>21.01</v>
      </c>
      <c r="T4" s="4">
        <v>31.69</v>
      </c>
      <c r="U4" s="4">
        <v>49.63</v>
      </c>
      <c r="V4" s="4">
        <v>78.83</v>
      </c>
      <c r="W4" s="4" t="s">
        <v>993</v>
      </c>
      <c r="X4" s="27">
        <v>43710</v>
      </c>
      <c r="Y4" s="27">
        <v>65910</v>
      </c>
      <c r="Z4" s="27">
        <v>103230</v>
      </c>
      <c r="AA4" s="27">
        <v>163970</v>
      </c>
      <c r="AB4" s="27" t="s">
        <v>993</v>
      </c>
    </row>
    <row r="5" spans="1:30" hidden="1" x14ac:dyDescent="0.25">
      <c r="A5" t="s">
        <v>0</v>
      </c>
      <c r="B5" t="s">
        <v>1</v>
      </c>
      <c r="C5" s="26" t="s">
        <v>2</v>
      </c>
      <c r="D5" s="26" t="s">
        <v>1105</v>
      </c>
      <c r="E5" t="s">
        <v>1106</v>
      </c>
      <c r="F5" s="31" t="s">
        <v>1107</v>
      </c>
      <c r="G5" t="s">
        <v>1108</v>
      </c>
      <c r="H5" t="s">
        <v>547</v>
      </c>
      <c r="I5" s="26" t="s">
        <v>548</v>
      </c>
      <c r="J5" t="s">
        <v>45</v>
      </c>
      <c r="K5" s="27">
        <v>205890</v>
      </c>
      <c r="L5" s="4">
        <v>93.2</v>
      </c>
      <c r="M5" s="3">
        <v>0.8</v>
      </c>
      <c r="N5" s="4" t="s">
        <v>1109</v>
      </c>
      <c r="O5" s="4" t="s">
        <v>1109</v>
      </c>
      <c r="Q5" s="27">
        <v>193850</v>
      </c>
      <c r="R5" s="3">
        <v>0.4</v>
      </c>
      <c r="S5" s="4">
        <v>29.95</v>
      </c>
      <c r="T5" s="4">
        <v>54.23</v>
      </c>
      <c r="U5" s="4">
        <v>88.68</v>
      </c>
      <c r="V5" s="4" t="s">
        <v>993</v>
      </c>
      <c r="W5" s="4" t="s">
        <v>993</v>
      </c>
      <c r="X5" s="27">
        <v>62290</v>
      </c>
      <c r="Y5" s="27">
        <v>112790</v>
      </c>
      <c r="Z5" s="27">
        <v>184460</v>
      </c>
      <c r="AA5" s="27" t="s">
        <v>993</v>
      </c>
      <c r="AB5" s="27" t="s">
        <v>993</v>
      </c>
    </row>
    <row r="6" spans="1:30" hidden="1" x14ac:dyDescent="0.25">
      <c r="A6" t="s">
        <v>0</v>
      </c>
      <c r="B6" t="s">
        <v>1</v>
      </c>
      <c r="C6" s="26" t="s">
        <v>2</v>
      </c>
      <c r="D6" s="26" t="s">
        <v>1105</v>
      </c>
      <c r="E6" t="s">
        <v>1106</v>
      </c>
      <c r="F6" s="31" t="s">
        <v>1107</v>
      </c>
      <c r="G6" t="s">
        <v>1108</v>
      </c>
      <c r="H6" t="s">
        <v>44</v>
      </c>
      <c r="I6" s="26" t="s">
        <v>46</v>
      </c>
      <c r="J6" t="s">
        <v>45</v>
      </c>
      <c r="K6" s="27">
        <v>205890</v>
      </c>
      <c r="L6" s="4">
        <v>93.2</v>
      </c>
      <c r="M6" s="3">
        <v>0.8</v>
      </c>
      <c r="N6" s="4" t="s">
        <v>1109</v>
      </c>
      <c r="O6" s="4" t="s">
        <v>1109</v>
      </c>
      <c r="Q6" s="27">
        <v>193850</v>
      </c>
      <c r="R6" s="3">
        <v>0.4</v>
      </c>
      <c r="S6" s="4">
        <v>29.95</v>
      </c>
      <c r="T6" s="4">
        <v>54.23</v>
      </c>
      <c r="U6" s="4">
        <v>88.68</v>
      </c>
      <c r="V6" s="4" t="s">
        <v>993</v>
      </c>
      <c r="W6" s="4" t="s">
        <v>993</v>
      </c>
      <c r="X6" s="27">
        <v>62290</v>
      </c>
      <c r="Y6" s="27">
        <v>112790</v>
      </c>
      <c r="Z6" s="27">
        <v>184460</v>
      </c>
      <c r="AA6" s="27" t="s">
        <v>993</v>
      </c>
      <c r="AB6" s="27" t="s">
        <v>993</v>
      </c>
    </row>
    <row r="7" spans="1:30" hidden="1" x14ac:dyDescent="0.25">
      <c r="A7" t="s">
        <v>0</v>
      </c>
      <c r="B7" t="s">
        <v>1</v>
      </c>
      <c r="C7" s="26" t="s">
        <v>2</v>
      </c>
      <c r="D7" s="26" t="s">
        <v>1105</v>
      </c>
      <c r="E7" t="s">
        <v>1106</v>
      </c>
      <c r="F7" s="31" t="s">
        <v>1107</v>
      </c>
      <c r="G7" t="s">
        <v>1108</v>
      </c>
      <c r="H7" t="s">
        <v>549</v>
      </c>
      <c r="I7" s="26" t="s">
        <v>548</v>
      </c>
      <c r="J7" t="s">
        <v>48</v>
      </c>
      <c r="K7" s="27">
        <v>2400280</v>
      </c>
      <c r="L7" s="4">
        <v>59.15</v>
      </c>
      <c r="M7" s="3">
        <v>0.3</v>
      </c>
      <c r="N7" s="4" t="s">
        <v>1109</v>
      </c>
      <c r="O7" s="4" t="s">
        <v>1109</v>
      </c>
      <c r="Q7" s="27">
        <v>123030</v>
      </c>
      <c r="R7" s="3">
        <v>0.2</v>
      </c>
      <c r="S7" s="4">
        <v>21.66</v>
      </c>
      <c r="T7" s="4">
        <v>31.57</v>
      </c>
      <c r="U7" s="4">
        <v>48.45</v>
      </c>
      <c r="V7" s="4">
        <v>75.69</v>
      </c>
      <c r="W7" s="4" t="s">
        <v>993</v>
      </c>
      <c r="X7" s="27">
        <v>45050</v>
      </c>
      <c r="Y7" s="27">
        <v>65660</v>
      </c>
      <c r="Z7" s="27">
        <v>100780</v>
      </c>
      <c r="AA7" s="27">
        <v>157430</v>
      </c>
      <c r="AB7" s="27" t="s">
        <v>993</v>
      </c>
    </row>
    <row r="8" spans="1:30" hidden="1" x14ac:dyDescent="0.25">
      <c r="A8" t="s">
        <v>0</v>
      </c>
      <c r="B8" t="s">
        <v>1</v>
      </c>
      <c r="C8" s="26" t="s">
        <v>2</v>
      </c>
      <c r="D8" s="26" t="s">
        <v>1105</v>
      </c>
      <c r="E8" t="s">
        <v>1106</v>
      </c>
      <c r="F8" s="31" t="s">
        <v>1107</v>
      </c>
      <c r="G8" t="s">
        <v>1108</v>
      </c>
      <c r="H8" t="s">
        <v>47</v>
      </c>
      <c r="I8" s="26" t="s">
        <v>46</v>
      </c>
      <c r="J8" t="s">
        <v>48</v>
      </c>
      <c r="K8" s="27">
        <v>2400280</v>
      </c>
      <c r="L8" s="4">
        <v>59.15</v>
      </c>
      <c r="M8" s="3">
        <v>0.3</v>
      </c>
      <c r="N8" s="4" t="s">
        <v>1109</v>
      </c>
      <c r="O8" s="4" t="s">
        <v>1109</v>
      </c>
      <c r="Q8" s="27">
        <v>123030</v>
      </c>
      <c r="R8" s="3">
        <v>0.2</v>
      </c>
      <c r="S8" s="4">
        <v>21.66</v>
      </c>
      <c r="T8" s="4">
        <v>31.57</v>
      </c>
      <c r="U8" s="4">
        <v>48.45</v>
      </c>
      <c r="V8" s="4">
        <v>75.69</v>
      </c>
      <c r="W8" s="4" t="s">
        <v>993</v>
      </c>
      <c r="X8" s="27">
        <v>45050</v>
      </c>
      <c r="Y8" s="27">
        <v>65660</v>
      </c>
      <c r="Z8" s="27">
        <v>100780</v>
      </c>
      <c r="AA8" s="27">
        <v>157430</v>
      </c>
      <c r="AB8" s="27" t="s">
        <v>993</v>
      </c>
    </row>
    <row r="9" spans="1:30" hidden="1" x14ac:dyDescent="0.25">
      <c r="A9" t="s">
        <v>0</v>
      </c>
      <c r="B9" t="s">
        <v>1</v>
      </c>
      <c r="C9" s="26" t="s">
        <v>2</v>
      </c>
      <c r="D9" s="26" t="s">
        <v>1105</v>
      </c>
      <c r="E9" t="s">
        <v>1106</v>
      </c>
      <c r="F9" s="31" t="s">
        <v>1107</v>
      </c>
      <c r="G9" t="s">
        <v>1108</v>
      </c>
      <c r="H9" t="s">
        <v>1110</v>
      </c>
      <c r="I9" s="26" t="s">
        <v>548</v>
      </c>
      <c r="J9" t="s">
        <v>1111</v>
      </c>
      <c r="K9" s="27">
        <v>52280</v>
      </c>
      <c r="L9" s="4" t="s">
        <v>992</v>
      </c>
      <c r="M9" s="3">
        <v>2.2000000000000002</v>
      </c>
      <c r="N9" s="4" t="s">
        <v>1109</v>
      </c>
      <c r="O9" s="4" t="s">
        <v>1109</v>
      </c>
      <c r="Q9" s="27">
        <v>49440</v>
      </c>
      <c r="R9" s="3">
        <v>1.3</v>
      </c>
      <c r="S9" s="4" t="s">
        <v>992</v>
      </c>
      <c r="T9" s="4" t="s">
        <v>992</v>
      </c>
      <c r="U9" s="4" t="s">
        <v>992</v>
      </c>
      <c r="V9" s="4" t="s">
        <v>992</v>
      </c>
      <c r="W9" s="4" t="s">
        <v>992</v>
      </c>
      <c r="X9" s="27">
        <v>17690</v>
      </c>
      <c r="Y9" s="27">
        <v>19070</v>
      </c>
      <c r="Z9" s="27">
        <v>29270</v>
      </c>
      <c r="AA9" s="27">
        <v>75520</v>
      </c>
      <c r="AB9" s="27">
        <v>100470</v>
      </c>
      <c r="AC9" s="26" t="s">
        <v>49</v>
      </c>
    </row>
    <row r="10" spans="1:30" hidden="1" x14ac:dyDescent="0.25">
      <c r="A10" t="s">
        <v>0</v>
      </c>
      <c r="B10" t="s">
        <v>1</v>
      </c>
      <c r="C10" s="26" t="s">
        <v>2</v>
      </c>
      <c r="D10" s="26" t="s">
        <v>1105</v>
      </c>
      <c r="E10" t="s">
        <v>1106</v>
      </c>
      <c r="F10" s="31" t="s">
        <v>1107</v>
      </c>
      <c r="G10" t="s">
        <v>1108</v>
      </c>
      <c r="H10" t="s">
        <v>1112</v>
      </c>
      <c r="I10" s="26" t="s">
        <v>46</v>
      </c>
      <c r="J10" t="s">
        <v>1111</v>
      </c>
      <c r="K10" s="27">
        <v>52280</v>
      </c>
      <c r="L10" s="4" t="s">
        <v>992</v>
      </c>
      <c r="M10" s="3">
        <v>2.2000000000000002</v>
      </c>
      <c r="N10" s="4" t="s">
        <v>1109</v>
      </c>
      <c r="O10" s="4" t="s">
        <v>1109</v>
      </c>
      <c r="Q10" s="27">
        <v>49440</v>
      </c>
      <c r="R10" s="3">
        <v>1.3</v>
      </c>
      <c r="S10" s="4" t="s">
        <v>992</v>
      </c>
      <c r="T10" s="4" t="s">
        <v>992</v>
      </c>
      <c r="U10" s="4" t="s">
        <v>992</v>
      </c>
      <c r="V10" s="4" t="s">
        <v>992</v>
      </c>
      <c r="W10" s="4" t="s">
        <v>992</v>
      </c>
      <c r="X10" s="27">
        <v>17690</v>
      </c>
      <c r="Y10" s="27">
        <v>19070</v>
      </c>
      <c r="Z10" s="27">
        <v>29270</v>
      </c>
      <c r="AA10" s="27">
        <v>75520</v>
      </c>
      <c r="AB10" s="27">
        <v>100470</v>
      </c>
      <c r="AC10" s="26" t="s">
        <v>49</v>
      </c>
    </row>
    <row r="11" spans="1:30" hidden="1" x14ac:dyDescent="0.25">
      <c r="A11" t="s">
        <v>0</v>
      </c>
      <c r="B11" t="s">
        <v>1</v>
      </c>
      <c r="C11" s="26" t="s">
        <v>2</v>
      </c>
      <c r="D11" s="26" t="s">
        <v>1105</v>
      </c>
      <c r="E11" t="s">
        <v>1106</v>
      </c>
      <c r="F11" s="31" t="s">
        <v>1107</v>
      </c>
      <c r="G11" t="s">
        <v>1108</v>
      </c>
      <c r="H11" t="s">
        <v>804</v>
      </c>
      <c r="I11" s="26" t="s">
        <v>803</v>
      </c>
      <c r="J11" t="s">
        <v>805</v>
      </c>
      <c r="K11" s="27">
        <v>770540</v>
      </c>
      <c r="L11" s="4">
        <v>68.91</v>
      </c>
      <c r="M11" s="3">
        <v>0.5</v>
      </c>
      <c r="N11" s="4" t="s">
        <v>1109</v>
      </c>
      <c r="O11" s="4" t="s">
        <v>1109</v>
      </c>
      <c r="Q11" s="27">
        <v>143330</v>
      </c>
      <c r="R11" s="3">
        <v>0.2</v>
      </c>
      <c r="S11" s="4">
        <v>30.74</v>
      </c>
      <c r="T11" s="4">
        <v>42.97</v>
      </c>
      <c r="U11" s="4">
        <v>61.96</v>
      </c>
      <c r="V11" s="4">
        <v>86.06</v>
      </c>
      <c r="W11" s="4" t="s">
        <v>993</v>
      </c>
      <c r="X11" s="27">
        <v>63940</v>
      </c>
      <c r="Y11" s="27">
        <v>89380</v>
      </c>
      <c r="Z11" s="27">
        <v>128870</v>
      </c>
      <c r="AA11" s="27">
        <v>179010</v>
      </c>
      <c r="AB11" s="27" t="s">
        <v>993</v>
      </c>
    </row>
    <row r="12" spans="1:30" hidden="1" x14ac:dyDescent="0.25">
      <c r="A12" t="s">
        <v>0</v>
      </c>
      <c r="B12" t="s">
        <v>1</v>
      </c>
      <c r="C12" s="26" t="s">
        <v>2</v>
      </c>
      <c r="D12" s="26" t="s">
        <v>1105</v>
      </c>
      <c r="E12" t="s">
        <v>1106</v>
      </c>
      <c r="F12" s="31" t="s">
        <v>1107</v>
      </c>
      <c r="G12" t="s">
        <v>1108</v>
      </c>
      <c r="H12" t="s">
        <v>1113</v>
      </c>
      <c r="I12" s="26" t="s">
        <v>548</v>
      </c>
      <c r="J12" t="s">
        <v>1114</v>
      </c>
      <c r="K12" s="27">
        <v>25100</v>
      </c>
      <c r="L12" s="4">
        <v>68.22</v>
      </c>
      <c r="M12" s="3">
        <v>3</v>
      </c>
      <c r="N12" s="4" t="s">
        <v>1109</v>
      </c>
      <c r="O12" s="4" t="s">
        <v>1109</v>
      </c>
      <c r="Q12" s="27">
        <v>141890</v>
      </c>
      <c r="R12" s="3">
        <v>1.3</v>
      </c>
      <c r="S12" s="4">
        <v>29.77</v>
      </c>
      <c r="T12" s="4">
        <v>41.51</v>
      </c>
      <c r="U12" s="4">
        <v>60.34</v>
      </c>
      <c r="V12" s="4">
        <v>84.59</v>
      </c>
      <c r="W12" s="4" t="s">
        <v>993</v>
      </c>
      <c r="X12" s="27">
        <v>61930</v>
      </c>
      <c r="Y12" s="27">
        <v>86330</v>
      </c>
      <c r="Z12" s="27">
        <v>125510</v>
      </c>
      <c r="AA12" s="27">
        <v>175940</v>
      </c>
      <c r="AB12" s="27" t="s">
        <v>993</v>
      </c>
    </row>
    <row r="13" spans="1:30" hidden="1" x14ac:dyDescent="0.25">
      <c r="A13" t="s">
        <v>0</v>
      </c>
      <c r="B13" t="s">
        <v>1</v>
      </c>
      <c r="C13" s="26" t="s">
        <v>2</v>
      </c>
      <c r="D13" s="26" t="s">
        <v>1105</v>
      </c>
      <c r="E13" t="s">
        <v>1106</v>
      </c>
      <c r="F13" s="31" t="s">
        <v>1107</v>
      </c>
      <c r="G13" t="s">
        <v>1108</v>
      </c>
      <c r="H13" t="s">
        <v>1115</v>
      </c>
      <c r="I13" s="26" t="s">
        <v>46</v>
      </c>
      <c r="J13" t="s">
        <v>1114</v>
      </c>
      <c r="K13" s="27">
        <v>25100</v>
      </c>
      <c r="L13" s="4">
        <v>68.22</v>
      </c>
      <c r="M13" s="3">
        <v>3</v>
      </c>
      <c r="N13" s="4" t="s">
        <v>1109</v>
      </c>
      <c r="O13" s="4" t="s">
        <v>1109</v>
      </c>
      <c r="Q13" s="27">
        <v>141890</v>
      </c>
      <c r="R13" s="3">
        <v>1.3</v>
      </c>
      <c r="S13" s="4">
        <v>29.77</v>
      </c>
      <c r="T13" s="4">
        <v>41.51</v>
      </c>
      <c r="U13" s="4">
        <v>60.34</v>
      </c>
      <c r="V13" s="4">
        <v>84.59</v>
      </c>
      <c r="W13" s="4" t="s">
        <v>993</v>
      </c>
      <c r="X13" s="27">
        <v>61930</v>
      </c>
      <c r="Y13" s="27">
        <v>86330</v>
      </c>
      <c r="Z13" s="27">
        <v>125510</v>
      </c>
      <c r="AA13" s="27">
        <v>175940</v>
      </c>
      <c r="AB13" s="27" t="s">
        <v>993</v>
      </c>
    </row>
    <row r="14" spans="1:30" hidden="1" x14ac:dyDescent="0.25">
      <c r="A14" t="s">
        <v>0</v>
      </c>
      <c r="B14" t="s">
        <v>1</v>
      </c>
      <c r="C14" s="26" t="s">
        <v>2</v>
      </c>
      <c r="D14" s="26" t="s">
        <v>1105</v>
      </c>
      <c r="E14" t="s">
        <v>1106</v>
      </c>
      <c r="F14" s="31" t="s">
        <v>1107</v>
      </c>
      <c r="G14" t="s">
        <v>1108</v>
      </c>
      <c r="H14" t="s">
        <v>550</v>
      </c>
      <c r="I14" s="26" t="s">
        <v>548</v>
      </c>
      <c r="J14" t="s">
        <v>551</v>
      </c>
      <c r="K14" s="27">
        <v>666280</v>
      </c>
      <c r="L14" s="4">
        <v>69.55</v>
      </c>
      <c r="M14" s="3">
        <v>0.5</v>
      </c>
      <c r="N14" s="4" t="s">
        <v>1109</v>
      </c>
      <c r="O14" s="4" t="s">
        <v>1109</v>
      </c>
      <c r="Q14" s="27">
        <v>144660</v>
      </c>
      <c r="R14" s="3">
        <v>0.2</v>
      </c>
      <c r="S14" s="4">
        <v>30.72</v>
      </c>
      <c r="T14" s="4">
        <v>43.4</v>
      </c>
      <c r="U14" s="4">
        <v>62.84</v>
      </c>
      <c r="V14" s="4">
        <v>87.15</v>
      </c>
      <c r="W14" s="4" t="s">
        <v>993</v>
      </c>
      <c r="X14" s="27">
        <v>63900</v>
      </c>
      <c r="Y14" s="27">
        <v>90270</v>
      </c>
      <c r="Z14" s="27">
        <v>130700</v>
      </c>
      <c r="AA14" s="27">
        <v>181280</v>
      </c>
      <c r="AB14" s="27" t="s">
        <v>993</v>
      </c>
    </row>
    <row r="15" spans="1:30" hidden="1" x14ac:dyDescent="0.25">
      <c r="A15" t="s">
        <v>0</v>
      </c>
      <c r="B15" t="s">
        <v>1</v>
      </c>
      <c r="C15" s="26" t="s">
        <v>2</v>
      </c>
      <c r="D15" s="26" t="s">
        <v>1105</v>
      </c>
      <c r="E15" t="s">
        <v>1106</v>
      </c>
      <c r="F15" s="31" t="s">
        <v>1107</v>
      </c>
      <c r="G15" t="s">
        <v>1108</v>
      </c>
      <c r="H15" t="s">
        <v>50</v>
      </c>
      <c r="I15" s="26" t="s">
        <v>46</v>
      </c>
      <c r="J15" t="s">
        <v>51</v>
      </c>
      <c r="K15" s="27">
        <v>263680</v>
      </c>
      <c r="L15" s="4">
        <v>71.73</v>
      </c>
      <c r="M15" s="3">
        <v>0.8</v>
      </c>
      <c r="N15" s="4" t="s">
        <v>1109</v>
      </c>
      <c r="O15" s="4" t="s">
        <v>1109</v>
      </c>
      <c r="Q15" s="27">
        <v>149200</v>
      </c>
      <c r="R15" s="3">
        <v>0.3</v>
      </c>
      <c r="S15" s="4">
        <v>34.14</v>
      </c>
      <c r="T15" s="4">
        <v>46.98</v>
      </c>
      <c r="U15" s="4">
        <v>65.790000000000006</v>
      </c>
      <c r="V15" s="4">
        <v>89.1</v>
      </c>
      <c r="W15" s="4" t="s">
        <v>993</v>
      </c>
      <c r="X15" s="27">
        <v>71010</v>
      </c>
      <c r="Y15" s="27">
        <v>97710</v>
      </c>
      <c r="Z15" s="27">
        <v>136850</v>
      </c>
      <c r="AA15" s="27">
        <v>185320</v>
      </c>
      <c r="AB15" s="27" t="s">
        <v>993</v>
      </c>
    </row>
    <row r="16" spans="1:30" hidden="1" x14ac:dyDescent="0.25">
      <c r="A16" t="s">
        <v>0</v>
      </c>
      <c r="B16" t="s">
        <v>1</v>
      </c>
      <c r="C16" s="26" t="s">
        <v>2</v>
      </c>
      <c r="D16" s="26" t="s">
        <v>1105</v>
      </c>
      <c r="E16" t="s">
        <v>1106</v>
      </c>
      <c r="F16" s="31" t="s">
        <v>1107</v>
      </c>
      <c r="G16" t="s">
        <v>1108</v>
      </c>
      <c r="H16" t="s">
        <v>52</v>
      </c>
      <c r="I16" s="26" t="s">
        <v>46</v>
      </c>
      <c r="J16" t="s">
        <v>53</v>
      </c>
      <c r="K16" s="27">
        <v>402600</v>
      </c>
      <c r="L16" s="4">
        <v>68.12</v>
      </c>
      <c r="M16" s="3">
        <v>0.6</v>
      </c>
      <c r="N16" s="4" t="s">
        <v>1109</v>
      </c>
      <c r="O16" s="4" t="s">
        <v>1109</v>
      </c>
      <c r="Q16" s="27">
        <v>141690</v>
      </c>
      <c r="R16" s="3">
        <v>0.3</v>
      </c>
      <c r="S16" s="4">
        <v>28.76</v>
      </c>
      <c r="T16" s="4">
        <v>40.94</v>
      </c>
      <c r="U16" s="4">
        <v>60.89</v>
      </c>
      <c r="V16" s="4">
        <v>85.5</v>
      </c>
      <c r="W16" s="4" t="s">
        <v>993</v>
      </c>
      <c r="X16" s="27">
        <v>59810</v>
      </c>
      <c r="Y16" s="27">
        <v>85150</v>
      </c>
      <c r="Z16" s="27">
        <v>126640</v>
      </c>
      <c r="AA16" s="27">
        <v>177830</v>
      </c>
      <c r="AB16" s="27" t="s">
        <v>993</v>
      </c>
    </row>
    <row r="17" spans="1:28" s="26" customFormat="1" hidden="1" x14ac:dyDescent="0.25">
      <c r="A17" t="s">
        <v>0</v>
      </c>
      <c r="B17" t="s">
        <v>1</v>
      </c>
      <c r="C17" s="26" t="s">
        <v>2</v>
      </c>
      <c r="D17" s="26" t="s">
        <v>1105</v>
      </c>
      <c r="E17" t="s">
        <v>1106</v>
      </c>
      <c r="F17" s="31" t="s">
        <v>1107</v>
      </c>
      <c r="G17" t="s">
        <v>1108</v>
      </c>
      <c r="H17" t="s">
        <v>54</v>
      </c>
      <c r="I17" s="26" t="s">
        <v>46</v>
      </c>
      <c r="J17" t="s">
        <v>55</v>
      </c>
      <c r="K17" s="27">
        <v>79160</v>
      </c>
      <c r="L17" s="4">
        <v>63.77</v>
      </c>
      <c r="M17" s="3">
        <v>1.3</v>
      </c>
      <c r="N17" s="4" t="s">
        <v>1109</v>
      </c>
      <c r="O17" s="4" t="s">
        <v>1109</v>
      </c>
      <c r="P17" s="4"/>
      <c r="Q17" s="27">
        <v>132630</v>
      </c>
      <c r="R17" s="3">
        <v>0.6</v>
      </c>
      <c r="S17" s="4">
        <v>31.15</v>
      </c>
      <c r="T17" s="4">
        <v>40.76</v>
      </c>
      <c r="U17" s="4">
        <v>55.86</v>
      </c>
      <c r="V17" s="4">
        <v>77.52</v>
      </c>
      <c r="W17" s="4" t="s">
        <v>993</v>
      </c>
      <c r="X17" s="27">
        <v>64790</v>
      </c>
      <c r="Y17" s="27">
        <v>84780</v>
      </c>
      <c r="Z17" s="27">
        <v>116180</v>
      </c>
      <c r="AA17" s="27">
        <v>161230</v>
      </c>
      <c r="AB17" s="27" t="s">
        <v>993</v>
      </c>
    </row>
    <row r="18" spans="1:28" s="26" customFormat="1" hidden="1" x14ac:dyDescent="0.25">
      <c r="A18" t="s">
        <v>0</v>
      </c>
      <c r="B18" t="s">
        <v>1</v>
      </c>
      <c r="C18" s="26" t="s">
        <v>2</v>
      </c>
      <c r="D18" s="26" t="s">
        <v>1105</v>
      </c>
      <c r="E18" t="s">
        <v>1106</v>
      </c>
      <c r="F18" s="31" t="s">
        <v>1107</v>
      </c>
      <c r="G18" t="s">
        <v>1108</v>
      </c>
      <c r="H18" t="s">
        <v>54</v>
      </c>
      <c r="I18" s="26" t="s">
        <v>548</v>
      </c>
      <c r="J18" t="s">
        <v>55</v>
      </c>
      <c r="K18" s="27">
        <v>79160</v>
      </c>
      <c r="L18" s="4">
        <v>63.77</v>
      </c>
      <c r="M18" s="3">
        <v>1.3</v>
      </c>
      <c r="N18" s="4" t="s">
        <v>1109</v>
      </c>
      <c r="O18" s="4" t="s">
        <v>1109</v>
      </c>
      <c r="P18" s="4"/>
      <c r="Q18" s="27">
        <v>132630</v>
      </c>
      <c r="R18" s="3">
        <v>0.6</v>
      </c>
      <c r="S18" s="4">
        <v>31.15</v>
      </c>
      <c r="T18" s="4">
        <v>40.76</v>
      </c>
      <c r="U18" s="4">
        <v>55.86</v>
      </c>
      <c r="V18" s="4">
        <v>77.52</v>
      </c>
      <c r="W18" s="4" t="s">
        <v>993</v>
      </c>
      <c r="X18" s="27">
        <v>64790</v>
      </c>
      <c r="Y18" s="27">
        <v>84780</v>
      </c>
      <c r="Z18" s="27">
        <v>116180</v>
      </c>
      <c r="AA18" s="27">
        <v>161230</v>
      </c>
      <c r="AB18" s="27" t="s">
        <v>993</v>
      </c>
    </row>
    <row r="19" spans="1:28" s="26" customFormat="1" hidden="1" x14ac:dyDescent="0.25">
      <c r="A19" t="s">
        <v>0</v>
      </c>
      <c r="B19" t="s">
        <v>1</v>
      </c>
      <c r="C19" s="26" t="s">
        <v>2</v>
      </c>
      <c r="D19" s="26" t="s">
        <v>1105</v>
      </c>
      <c r="E19" t="s">
        <v>1106</v>
      </c>
      <c r="F19" s="31" t="s">
        <v>1107</v>
      </c>
      <c r="G19" t="s">
        <v>1108</v>
      </c>
      <c r="H19" t="s">
        <v>806</v>
      </c>
      <c r="I19" s="26" t="s">
        <v>803</v>
      </c>
      <c r="J19" t="s">
        <v>807</v>
      </c>
      <c r="K19" s="27">
        <v>1996160</v>
      </c>
      <c r="L19" s="4">
        <v>64.69</v>
      </c>
      <c r="M19" s="3">
        <v>0.3</v>
      </c>
      <c r="N19" s="4" t="s">
        <v>1109</v>
      </c>
      <c r="O19" s="4" t="s">
        <v>1109</v>
      </c>
      <c r="P19" s="4"/>
      <c r="Q19" s="27">
        <v>134550</v>
      </c>
      <c r="R19" s="3">
        <v>0.2</v>
      </c>
      <c r="S19" s="4">
        <v>31.99</v>
      </c>
      <c r="T19" s="4">
        <v>42.33</v>
      </c>
      <c r="U19" s="4">
        <v>58.15</v>
      </c>
      <c r="V19" s="4">
        <v>78.39</v>
      </c>
      <c r="W19" s="4" t="s">
        <v>993</v>
      </c>
      <c r="X19" s="27">
        <v>66540</v>
      </c>
      <c r="Y19" s="27">
        <v>88050</v>
      </c>
      <c r="Z19" s="27">
        <v>120960</v>
      </c>
      <c r="AA19" s="27">
        <v>163050</v>
      </c>
      <c r="AB19" s="27" t="s">
        <v>993</v>
      </c>
    </row>
    <row r="20" spans="1:28" s="26" customFormat="1" hidden="1" x14ac:dyDescent="0.25">
      <c r="A20" t="s">
        <v>0</v>
      </c>
      <c r="B20" t="s">
        <v>1</v>
      </c>
      <c r="C20" s="26" t="s">
        <v>2</v>
      </c>
      <c r="D20" s="26" t="s">
        <v>1105</v>
      </c>
      <c r="E20" t="s">
        <v>1106</v>
      </c>
      <c r="F20" s="31" t="s">
        <v>1107</v>
      </c>
      <c r="G20" t="s">
        <v>1108</v>
      </c>
      <c r="H20" t="s">
        <v>56</v>
      </c>
      <c r="I20" s="26" t="s">
        <v>46</v>
      </c>
      <c r="J20" t="s">
        <v>57</v>
      </c>
      <c r="K20" s="27">
        <v>307280</v>
      </c>
      <c r="L20" s="4">
        <v>51.23</v>
      </c>
      <c r="M20" s="3">
        <v>0.5</v>
      </c>
      <c r="N20" s="4" t="s">
        <v>1109</v>
      </c>
      <c r="O20" s="4" t="s">
        <v>1109</v>
      </c>
      <c r="P20" s="4"/>
      <c r="Q20" s="27">
        <v>106550</v>
      </c>
      <c r="R20" s="3">
        <v>0.3</v>
      </c>
      <c r="S20" s="4">
        <v>26.54</v>
      </c>
      <c r="T20" s="4">
        <v>34.72</v>
      </c>
      <c r="U20" s="4">
        <v>46.61</v>
      </c>
      <c r="V20" s="4">
        <v>61.65</v>
      </c>
      <c r="W20" s="4">
        <v>79.959999999999994</v>
      </c>
      <c r="X20" s="27">
        <v>55210</v>
      </c>
      <c r="Y20" s="27">
        <v>72220</v>
      </c>
      <c r="Z20" s="27">
        <v>96940</v>
      </c>
      <c r="AA20" s="27">
        <v>128230</v>
      </c>
      <c r="AB20" s="27">
        <v>166330</v>
      </c>
    </row>
    <row r="21" spans="1:28" s="26" customFormat="1" hidden="1" x14ac:dyDescent="0.25">
      <c r="A21" t="s">
        <v>0</v>
      </c>
      <c r="B21" t="s">
        <v>1</v>
      </c>
      <c r="C21" s="26" t="s">
        <v>2</v>
      </c>
      <c r="D21" s="26" t="s">
        <v>1105</v>
      </c>
      <c r="E21" t="s">
        <v>1106</v>
      </c>
      <c r="F21" s="31" t="s">
        <v>1107</v>
      </c>
      <c r="G21" t="s">
        <v>1108</v>
      </c>
      <c r="H21" t="s">
        <v>56</v>
      </c>
      <c r="I21" s="26" t="s">
        <v>548</v>
      </c>
      <c r="J21" t="s">
        <v>57</v>
      </c>
      <c r="K21" s="27">
        <v>307280</v>
      </c>
      <c r="L21" s="4">
        <v>51.23</v>
      </c>
      <c r="M21" s="3">
        <v>0.5</v>
      </c>
      <c r="N21" s="4" t="s">
        <v>1109</v>
      </c>
      <c r="O21" s="4" t="s">
        <v>1109</v>
      </c>
      <c r="P21" s="4"/>
      <c r="Q21" s="27">
        <v>106550</v>
      </c>
      <c r="R21" s="3">
        <v>0.3</v>
      </c>
      <c r="S21" s="4">
        <v>26.54</v>
      </c>
      <c r="T21" s="4">
        <v>34.72</v>
      </c>
      <c r="U21" s="4">
        <v>46.61</v>
      </c>
      <c r="V21" s="4">
        <v>61.65</v>
      </c>
      <c r="W21" s="4">
        <v>79.959999999999994</v>
      </c>
      <c r="X21" s="27">
        <v>55210</v>
      </c>
      <c r="Y21" s="27">
        <v>72220</v>
      </c>
      <c r="Z21" s="27">
        <v>96940</v>
      </c>
      <c r="AA21" s="27">
        <v>128230</v>
      </c>
      <c r="AB21" s="27">
        <v>166330</v>
      </c>
    </row>
    <row r="22" spans="1:28" s="26" customFormat="1" hidden="1" x14ac:dyDescent="0.25">
      <c r="A22" t="s">
        <v>0</v>
      </c>
      <c r="B22" t="s">
        <v>1</v>
      </c>
      <c r="C22" s="26" t="s">
        <v>2</v>
      </c>
      <c r="D22" s="26" t="s">
        <v>1105</v>
      </c>
      <c r="E22" t="s">
        <v>1106</v>
      </c>
      <c r="F22" s="31" t="s">
        <v>1107</v>
      </c>
      <c r="G22" t="s">
        <v>1108</v>
      </c>
      <c r="H22" t="s">
        <v>552</v>
      </c>
      <c r="I22" s="26" t="s">
        <v>548</v>
      </c>
      <c r="J22" t="s">
        <v>59</v>
      </c>
      <c r="K22" s="27">
        <v>433960</v>
      </c>
      <c r="L22" s="4">
        <v>75.19</v>
      </c>
      <c r="M22" s="3">
        <v>0.6</v>
      </c>
      <c r="N22" s="4" t="s">
        <v>1109</v>
      </c>
      <c r="O22" s="4" t="s">
        <v>1109</v>
      </c>
      <c r="P22" s="4"/>
      <c r="Q22" s="27">
        <v>156390</v>
      </c>
      <c r="R22" s="3">
        <v>0.3</v>
      </c>
      <c r="S22" s="4">
        <v>42.06</v>
      </c>
      <c r="T22" s="4">
        <v>54.38</v>
      </c>
      <c r="U22" s="4">
        <v>70.37</v>
      </c>
      <c r="V22" s="4">
        <v>89.24</v>
      </c>
      <c r="W22" s="4" t="s">
        <v>993</v>
      </c>
      <c r="X22" s="27">
        <v>87480</v>
      </c>
      <c r="Y22" s="27">
        <v>113110</v>
      </c>
      <c r="Z22" s="27">
        <v>146360</v>
      </c>
      <c r="AA22" s="27">
        <v>185610</v>
      </c>
      <c r="AB22" s="27" t="s">
        <v>993</v>
      </c>
    </row>
    <row r="23" spans="1:28" s="26" customFormat="1" hidden="1" x14ac:dyDescent="0.25">
      <c r="A23" t="s">
        <v>0</v>
      </c>
      <c r="B23" t="s">
        <v>1</v>
      </c>
      <c r="C23" s="26" t="s">
        <v>2</v>
      </c>
      <c r="D23" s="26" t="s">
        <v>1105</v>
      </c>
      <c r="E23" t="s">
        <v>1106</v>
      </c>
      <c r="F23" s="31" t="s">
        <v>1107</v>
      </c>
      <c r="G23" t="s">
        <v>1108</v>
      </c>
      <c r="H23" t="s">
        <v>58</v>
      </c>
      <c r="I23" s="26" t="s">
        <v>46</v>
      </c>
      <c r="J23" t="s">
        <v>59</v>
      </c>
      <c r="K23" s="27">
        <v>433960</v>
      </c>
      <c r="L23" s="4">
        <v>75.19</v>
      </c>
      <c r="M23" s="3">
        <v>0.6</v>
      </c>
      <c r="N23" s="4" t="s">
        <v>1109</v>
      </c>
      <c r="O23" s="4" t="s">
        <v>1109</v>
      </c>
      <c r="P23" s="4"/>
      <c r="Q23" s="27">
        <v>156390</v>
      </c>
      <c r="R23" s="3">
        <v>0.3</v>
      </c>
      <c r="S23" s="4">
        <v>42.06</v>
      </c>
      <c r="T23" s="4">
        <v>54.38</v>
      </c>
      <c r="U23" s="4">
        <v>70.37</v>
      </c>
      <c r="V23" s="4">
        <v>89.24</v>
      </c>
      <c r="W23" s="4" t="s">
        <v>993</v>
      </c>
      <c r="X23" s="27">
        <v>87480</v>
      </c>
      <c r="Y23" s="27">
        <v>113110</v>
      </c>
      <c r="Z23" s="27">
        <v>146360</v>
      </c>
      <c r="AA23" s="27">
        <v>185610</v>
      </c>
      <c r="AB23" s="27" t="s">
        <v>993</v>
      </c>
    </row>
    <row r="24" spans="1:28" s="26" customFormat="1" hidden="1" x14ac:dyDescent="0.25">
      <c r="A24" t="s">
        <v>0</v>
      </c>
      <c r="B24" t="s">
        <v>1</v>
      </c>
      <c r="C24" s="26" t="s">
        <v>2</v>
      </c>
      <c r="D24" s="26" t="s">
        <v>1105</v>
      </c>
      <c r="E24" t="s">
        <v>1106</v>
      </c>
      <c r="F24" s="31" t="s">
        <v>1107</v>
      </c>
      <c r="G24" t="s">
        <v>1108</v>
      </c>
      <c r="H24" t="s">
        <v>553</v>
      </c>
      <c r="I24" s="26" t="s">
        <v>548</v>
      </c>
      <c r="J24" t="s">
        <v>61</v>
      </c>
      <c r="K24" s="27">
        <v>654790</v>
      </c>
      <c r="L24" s="4">
        <v>70.930000000000007</v>
      </c>
      <c r="M24" s="3">
        <v>0.6</v>
      </c>
      <c r="N24" s="4" t="s">
        <v>1109</v>
      </c>
      <c r="O24" s="4" t="s">
        <v>1109</v>
      </c>
      <c r="P24" s="4"/>
      <c r="Q24" s="27">
        <v>147530</v>
      </c>
      <c r="R24" s="3">
        <v>0.3</v>
      </c>
      <c r="S24" s="4">
        <v>32.869999999999997</v>
      </c>
      <c r="T24" s="4">
        <v>44.38</v>
      </c>
      <c r="U24" s="4">
        <v>62.45</v>
      </c>
      <c r="V24" s="4">
        <v>87.49</v>
      </c>
      <c r="W24" s="4" t="s">
        <v>993</v>
      </c>
      <c r="X24" s="27">
        <v>68370</v>
      </c>
      <c r="Y24" s="27">
        <v>92310</v>
      </c>
      <c r="Z24" s="27">
        <v>129890</v>
      </c>
      <c r="AA24" s="27">
        <v>181980</v>
      </c>
      <c r="AB24" s="27" t="s">
        <v>993</v>
      </c>
    </row>
    <row r="25" spans="1:28" s="26" customFormat="1" hidden="1" x14ac:dyDescent="0.25">
      <c r="A25" t="s">
        <v>0</v>
      </c>
      <c r="B25" t="s">
        <v>1</v>
      </c>
      <c r="C25" s="26" t="s">
        <v>2</v>
      </c>
      <c r="D25" s="26" t="s">
        <v>1105</v>
      </c>
      <c r="E25" t="s">
        <v>1106</v>
      </c>
      <c r="F25" s="31" t="s">
        <v>1107</v>
      </c>
      <c r="G25" t="s">
        <v>1108</v>
      </c>
      <c r="H25" t="s">
        <v>60</v>
      </c>
      <c r="I25" s="26" t="s">
        <v>46</v>
      </c>
      <c r="J25" t="s">
        <v>61</v>
      </c>
      <c r="K25" s="27">
        <v>654790</v>
      </c>
      <c r="L25" s="4">
        <v>70.930000000000007</v>
      </c>
      <c r="M25" s="3">
        <v>0.6</v>
      </c>
      <c r="N25" s="4" t="s">
        <v>1109</v>
      </c>
      <c r="O25" s="4" t="s">
        <v>1109</v>
      </c>
      <c r="P25" s="4"/>
      <c r="Q25" s="27">
        <v>147530</v>
      </c>
      <c r="R25" s="3">
        <v>0.3</v>
      </c>
      <c r="S25" s="4">
        <v>32.869999999999997</v>
      </c>
      <c r="T25" s="4">
        <v>44.38</v>
      </c>
      <c r="U25" s="4">
        <v>62.45</v>
      </c>
      <c r="V25" s="4">
        <v>87.49</v>
      </c>
      <c r="W25" s="4" t="s">
        <v>993</v>
      </c>
      <c r="X25" s="27">
        <v>68370</v>
      </c>
      <c r="Y25" s="27">
        <v>92310</v>
      </c>
      <c r="Z25" s="27">
        <v>129890</v>
      </c>
      <c r="AA25" s="27">
        <v>181980</v>
      </c>
      <c r="AB25" s="27" t="s">
        <v>993</v>
      </c>
    </row>
    <row r="26" spans="1:28" s="26" customFormat="1" hidden="1" x14ac:dyDescent="0.25">
      <c r="A26" t="s">
        <v>0</v>
      </c>
      <c r="B26" t="s">
        <v>1</v>
      </c>
      <c r="C26" s="26" t="s">
        <v>2</v>
      </c>
      <c r="D26" s="26" t="s">
        <v>1105</v>
      </c>
      <c r="E26" t="s">
        <v>1106</v>
      </c>
      <c r="F26" s="31" t="s">
        <v>1107</v>
      </c>
      <c r="G26" t="s">
        <v>1108</v>
      </c>
      <c r="H26" t="s">
        <v>554</v>
      </c>
      <c r="I26" s="26" t="s">
        <v>548</v>
      </c>
      <c r="J26" t="s">
        <v>63</v>
      </c>
      <c r="K26" s="27">
        <v>185790</v>
      </c>
      <c r="L26" s="4">
        <v>55.34</v>
      </c>
      <c r="M26" s="3">
        <v>0.9</v>
      </c>
      <c r="N26" s="4" t="s">
        <v>1109</v>
      </c>
      <c r="O26" s="4" t="s">
        <v>1109</v>
      </c>
      <c r="P26" s="4"/>
      <c r="Q26" s="27">
        <v>115110</v>
      </c>
      <c r="R26" s="3">
        <v>0.3</v>
      </c>
      <c r="S26" s="4">
        <v>31.27</v>
      </c>
      <c r="T26" s="4">
        <v>39.619999999999997</v>
      </c>
      <c r="U26" s="4">
        <v>50.71</v>
      </c>
      <c r="V26" s="4">
        <v>65.81</v>
      </c>
      <c r="W26" s="4">
        <v>84.65</v>
      </c>
      <c r="X26" s="27">
        <v>65050</v>
      </c>
      <c r="Y26" s="27">
        <v>82400</v>
      </c>
      <c r="Z26" s="27">
        <v>105480</v>
      </c>
      <c r="AA26" s="27">
        <v>136880</v>
      </c>
      <c r="AB26" s="27">
        <v>176070</v>
      </c>
    </row>
    <row r="27" spans="1:28" s="26" customFormat="1" hidden="1" x14ac:dyDescent="0.25">
      <c r="A27" t="s">
        <v>0</v>
      </c>
      <c r="B27" t="s">
        <v>1</v>
      </c>
      <c r="C27" s="26" t="s">
        <v>2</v>
      </c>
      <c r="D27" s="26" t="s">
        <v>1105</v>
      </c>
      <c r="E27" t="s">
        <v>1106</v>
      </c>
      <c r="F27" s="31" t="s">
        <v>1107</v>
      </c>
      <c r="G27" t="s">
        <v>1108</v>
      </c>
      <c r="H27" t="s">
        <v>62</v>
      </c>
      <c r="I27" s="26" t="s">
        <v>46</v>
      </c>
      <c r="J27" t="s">
        <v>63</v>
      </c>
      <c r="K27" s="27">
        <v>185790</v>
      </c>
      <c r="L27" s="4">
        <v>55.34</v>
      </c>
      <c r="M27" s="3">
        <v>0.9</v>
      </c>
      <c r="N27" s="4" t="s">
        <v>1109</v>
      </c>
      <c r="O27" s="4" t="s">
        <v>1109</v>
      </c>
      <c r="P27" s="4"/>
      <c r="Q27" s="27">
        <v>115110</v>
      </c>
      <c r="R27" s="3">
        <v>0.3</v>
      </c>
      <c r="S27" s="4">
        <v>31.27</v>
      </c>
      <c r="T27" s="4">
        <v>39.619999999999997</v>
      </c>
      <c r="U27" s="4">
        <v>50.71</v>
      </c>
      <c r="V27" s="4">
        <v>65.81</v>
      </c>
      <c r="W27" s="4">
        <v>84.65</v>
      </c>
      <c r="X27" s="27">
        <v>65050</v>
      </c>
      <c r="Y27" s="27">
        <v>82400</v>
      </c>
      <c r="Z27" s="27">
        <v>105480</v>
      </c>
      <c r="AA27" s="27">
        <v>136880</v>
      </c>
      <c r="AB27" s="27">
        <v>176070</v>
      </c>
    </row>
    <row r="28" spans="1:28" s="26" customFormat="1" hidden="1" x14ac:dyDescent="0.25">
      <c r="A28" t="s">
        <v>0</v>
      </c>
      <c r="B28" t="s">
        <v>1</v>
      </c>
      <c r="C28" s="26" t="s">
        <v>2</v>
      </c>
      <c r="D28" s="26" t="s">
        <v>1105</v>
      </c>
      <c r="E28" t="s">
        <v>1106</v>
      </c>
      <c r="F28" s="31" t="s">
        <v>1107</v>
      </c>
      <c r="G28" t="s">
        <v>1108</v>
      </c>
      <c r="H28" t="s">
        <v>555</v>
      </c>
      <c r="I28" s="26" t="s">
        <v>548</v>
      </c>
      <c r="J28" t="s">
        <v>65</v>
      </c>
      <c r="K28" s="27">
        <v>72100</v>
      </c>
      <c r="L28" s="4">
        <v>61.73</v>
      </c>
      <c r="M28" s="3">
        <v>0.8</v>
      </c>
      <c r="N28" s="4" t="s">
        <v>1109</v>
      </c>
      <c r="O28" s="4" t="s">
        <v>1109</v>
      </c>
      <c r="P28" s="4"/>
      <c r="Q28" s="27">
        <v>128400</v>
      </c>
      <c r="R28" s="3">
        <v>0.4</v>
      </c>
      <c r="S28" s="4">
        <v>34.35</v>
      </c>
      <c r="T28" s="4">
        <v>44.5</v>
      </c>
      <c r="U28" s="4">
        <v>58.23</v>
      </c>
      <c r="V28" s="4">
        <v>73.510000000000005</v>
      </c>
      <c r="W28" s="4">
        <v>92.98</v>
      </c>
      <c r="X28" s="27">
        <v>71450</v>
      </c>
      <c r="Y28" s="27">
        <v>92560</v>
      </c>
      <c r="Z28" s="27">
        <v>121110</v>
      </c>
      <c r="AA28" s="27">
        <v>152890</v>
      </c>
      <c r="AB28" s="27">
        <v>193400</v>
      </c>
    </row>
    <row r="29" spans="1:28" s="26" customFormat="1" hidden="1" x14ac:dyDescent="0.25">
      <c r="A29" t="s">
        <v>0</v>
      </c>
      <c r="B29" t="s">
        <v>1</v>
      </c>
      <c r="C29" s="26" t="s">
        <v>2</v>
      </c>
      <c r="D29" s="26" t="s">
        <v>1105</v>
      </c>
      <c r="E29" t="s">
        <v>1106</v>
      </c>
      <c r="F29" s="31" t="s">
        <v>1107</v>
      </c>
      <c r="G29" t="s">
        <v>1108</v>
      </c>
      <c r="H29" t="s">
        <v>64</v>
      </c>
      <c r="I29" s="26" t="s">
        <v>46</v>
      </c>
      <c r="J29" t="s">
        <v>65</v>
      </c>
      <c r="K29" s="27">
        <v>72100</v>
      </c>
      <c r="L29" s="4">
        <v>61.73</v>
      </c>
      <c r="M29" s="3">
        <v>0.8</v>
      </c>
      <c r="N29" s="4" t="s">
        <v>1109</v>
      </c>
      <c r="O29" s="4" t="s">
        <v>1109</v>
      </c>
      <c r="P29" s="4"/>
      <c r="Q29" s="27">
        <v>128400</v>
      </c>
      <c r="R29" s="3">
        <v>0.4</v>
      </c>
      <c r="S29" s="4">
        <v>34.35</v>
      </c>
      <c r="T29" s="4">
        <v>44.5</v>
      </c>
      <c r="U29" s="4">
        <v>58.23</v>
      </c>
      <c r="V29" s="4">
        <v>73.510000000000005</v>
      </c>
      <c r="W29" s="4">
        <v>92.98</v>
      </c>
      <c r="X29" s="27">
        <v>71450</v>
      </c>
      <c r="Y29" s="27">
        <v>92560</v>
      </c>
      <c r="Z29" s="27">
        <v>121110</v>
      </c>
      <c r="AA29" s="27">
        <v>152890</v>
      </c>
      <c r="AB29" s="27">
        <v>193400</v>
      </c>
    </row>
    <row r="30" spans="1:28" s="26" customFormat="1" hidden="1" x14ac:dyDescent="0.25">
      <c r="A30" t="s">
        <v>0</v>
      </c>
      <c r="B30" t="s">
        <v>1</v>
      </c>
      <c r="C30" s="26" t="s">
        <v>2</v>
      </c>
      <c r="D30" s="26" t="s">
        <v>1105</v>
      </c>
      <c r="E30" t="s">
        <v>1106</v>
      </c>
      <c r="F30" s="31" t="s">
        <v>1107</v>
      </c>
      <c r="G30" t="s">
        <v>1108</v>
      </c>
      <c r="H30" t="s">
        <v>556</v>
      </c>
      <c r="I30" s="26" t="s">
        <v>548</v>
      </c>
      <c r="J30" t="s">
        <v>67</v>
      </c>
      <c r="K30" s="27">
        <v>132040</v>
      </c>
      <c r="L30" s="4">
        <v>49.67</v>
      </c>
      <c r="M30" s="3">
        <v>0.9</v>
      </c>
      <c r="N30" s="4" t="s">
        <v>1109</v>
      </c>
      <c r="O30" s="4" t="s">
        <v>1109</v>
      </c>
      <c r="P30" s="4"/>
      <c r="Q30" s="27">
        <v>103320</v>
      </c>
      <c r="R30" s="3">
        <v>0.4</v>
      </c>
      <c r="S30" s="4">
        <v>26.85</v>
      </c>
      <c r="T30" s="4">
        <v>34.64</v>
      </c>
      <c r="U30" s="4">
        <v>45.46</v>
      </c>
      <c r="V30" s="4">
        <v>59.84</v>
      </c>
      <c r="W30" s="4">
        <v>77.17</v>
      </c>
      <c r="X30" s="27">
        <v>55850</v>
      </c>
      <c r="Y30" s="27">
        <v>72050</v>
      </c>
      <c r="Z30" s="27">
        <v>94560</v>
      </c>
      <c r="AA30" s="27">
        <v>124460</v>
      </c>
      <c r="AB30" s="27">
        <v>160500</v>
      </c>
    </row>
    <row r="31" spans="1:28" s="26" customFormat="1" hidden="1" x14ac:dyDescent="0.25">
      <c r="A31" t="s">
        <v>0</v>
      </c>
      <c r="B31" t="s">
        <v>1</v>
      </c>
      <c r="C31" s="26" t="s">
        <v>2</v>
      </c>
      <c r="D31" s="26" t="s">
        <v>1105</v>
      </c>
      <c r="E31" t="s">
        <v>1106</v>
      </c>
      <c r="F31" s="31" t="s">
        <v>1107</v>
      </c>
      <c r="G31" t="s">
        <v>1108</v>
      </c>
      <c r="H31" t="s">
        <v>66</v>
      </c>
      <c r="I31" s="26" t="s">
        <v>46</v>
      </c>
      <c r="J31" t="s">
        <v>67</v>
      </c>
      <c r="K31" s="27">
        <v>132040</v>
      </c>
      <c r="L31" s="4">
        <v>49.67</v>
      </c>
      <c r="M31" s="3">
        <v>0.9</v>
      </c>
      <c r="N31" s="4" t="s">
        <v>1109</v>
      </c>
      <c r="O31" s="4" t="s">
        <v>1109</v>
      </c>
      <c r="P31" s="4"/>
      <c r="Q31" s="27">
        <v>103320</v>
      </c>
      <c r="R31" s="3">
        <v>0.4</v>
      </c>
      <c r="S31" s="4">
        <v>26.85</v>
      </c>
      <c r="T31" s="4">
        <v>34.64</v>
      </c>
      <c r="U31" s="4">
        <v>45.46</v>
      </c>
      <c r="V31" s="4">
        <v>59.84</v>
      </c>
      <c r="W31" s="4">
        <v>77.17</v>
      </c>
      <c r="X31" s="27">
        <v>55850</v>
      </c>
      <c r="Y31" s="27">
        <v>72050</v>
      </c>
      <c r="Z31" s="27">
        <v>94560</v>
      </c>
      <c r="AA31" s="27">
        <v>124460</v>
      </c>
      <c r="AB31" s="27">
        <v>160500</v>
      </c>
    </row>
    <row r="32" spans="1:28" s="26" customFormat="1" hidden="1" x14ac:dyDescent="0.25">
      <c r="A32" t="s">
        <v>0</v>
      </c>
      <c r="B32" t="s">
        <v>1</v>
      </c>
      <c r="C32" s="26" t="s">
        <v>2</v>
      </c>
      <c r="D32" s="26" t="s">
        <v>1105</v>
      </c>
      <c r="E32" t="s">
        <v>1106</v>
      </c>
      <c r="F32" s="31" t="s">
        <v>1107</v>
      </c>
      <c r="G32" t="s">
        <v>1108</v>
      </c>
      <c r="H32" t="s">
        <v>557</v>
      </c>
      <c r="I32" s="26" t="s">
        <v>548</v>
      </c>
      <c r="J32" t="s">
        <v>69</v>
      </c>
      <c r="K32" s="27">
        <v>16900</v>
      </c>
      <c r="L32" s="4">
        <v>64.52</v>
      </c>
      <c r="M32" s="3">
        <v>1.9</v>
      </c>
      <c r="N32" s="4" t="s">
        <v>1109</v>
      </c>
      <c r="O32" s="4" t="s">
        <v>1109</v>
      </c>
      <c r="P32" s="4"/>
      <c r="Q32" s="27">
        <v>134210</v>
      </c>
      <c r="R32" s="3">
        <v>0.7</v>
      </c>
      <c r="S32" s="4">
        <v>33.590000000000003</v>
      </c>
      <c r="T32" s="4">
        <v>43.96</v>
      </c>
      <c r="U32" s="4">
        <v>58.78</v>
      </c>
      <c r="V32" s="4">
        <v>78.83</v>
      </c>
      <c r="W32" s="4" t="s">
        <v>993</v>
      </c>
      <c r="X32" s="27">
        <v>69870</v>
      </c>
      <c r="Y32" s="27">
        <v>91430</v>
      </c>
      <c r="Z32" s="27">
        <v>122270</v>
      </c>
      <c r="AA32" s="27">
        <v>163980</v>
      </c>
      <c r="AB32" s="27" t="s">
        <v>993</v>
      </c>
    </row>
    <row r="33" spans="1:29" s="26" customFormat="1" hidden="1" x14ac:dyDescent="0.25">
      <c r="A33" t="s">
        <v>0</v>
      </c>
      <c r="B33" t="s">
        <v>1</v>
      </c>
      <c r="C33" s="26" t="s">
        <v>2</v>
      </c>
      <c r="D33" s="26" t="s">
        <v>1105</v>
      </c>
      <c r="E33" t="s">
        <v>1106</v>
      </c>
      <c r="F33" s="31" t="s">
        <v>1107</v>
      </c>
      <c r="G33" t="s">
        <v>1108</v>
      </c>
      <c r="H33" t="s">
        <v>68</v>
      </c>
      <c r="I33" s="26" t="s">
        <v>46</v>
      </c>
      <c r="J33" t="s">
        <v>69</v>
      </c>
      <c r="K33" s="27">
        <v>16900</v>
      </c>
      <c r="L33" s="4">
        <v>64.52</v>
      </c>
      <c r="M33" s="3">
        <v>1.9</v>
      </c>
      <c r="N33" s="4" t="s">
        <v>1109</v>
      </c>
      <c r="O33" s="4" t="s">
        <v>1109</v>
      </c>
      <c r="P33" s="4"/>
      <c r="Q33" s="27">
        <v>134210</v>
      </c>
      <c r="R33" s="3">
        <v>0.7</v>
      </c>
      <c r="S33" s="4">
        <v>33.590000000000003</v>
      </c>
      <c r="T33" s="4">
        <v>43.96</v>
      </c>
      <c r="U33" s="4">
        <v>58.78</v>
      </c>
      <c r="V33" s="4">
        <v>78.83</v>
      </c>
      <c r="W33" s="4" t="s">
        <v>993</v>
      </c>
      <c r="X33" s="27">
        <v>69870</v>
      </c>
      <c r="Y33" s="27">
        <v>91430</v>
      </c>
      <c r="Z33" s="27">
        <v>122270</v>
      </c>
      <c r="AA33" s="27">
        <v>163980</v>
      </c>
      <c r="AB33" s="27" t="s">
        <v>993</v>
      </c>
    </row>
    <row r="34" spans="1:29" s="26" customFormat="1" hidden="1" x14ac:dyDescent="0.25">
      <c r="A34" t="s">
        <v>0</v>
      </c>
      <c r="B34" t="s">
        <v>1</v>
      </c>
      <c r="C34" s="26" t="s">
        <v>2</v>
      </c>
      <c r="D34" s="26" t="s">
        <v>1105</v>
      </c>
      <c r="E34" t="s">
        <v>1106</v>
      </c>
      <c r="F34" s="31" t="s">
        <v>1107</v>
      </c>
      <c r="G34" t="s">
        <v>1108</v>
      </c>
      <c r="H34" t="s">
        <v>558</v>
      </c>
      <c r="I34" s="26" t="s">
        <v>548</v>
      </c>
      <c r="J34" t="s">
        <v>71</v>
      </c>
      <c r="K34" s="27">
        <v>154800</v>
      </c>
      <c r="L34" s="4">
        <v>62.29</v>
      </c>
      <c r="M34" s="3">
        <v>0.7</v>
      </c>
      <c r="N34" s="4" t="s">
        <v>1109</v>
      </c>
      <c r="O34" s="4" t="s">
        <v>1109</v>
      </c>
      <c r="P34" s="4"/>
      <c r="Q34" s="27">
        <v>129570</v>
      </c>
      <c r="R34" s="3">
        <v>0.3</v>
      </c>
      <c r="S34" s="4">
        <v>32.840000000000003</v>
      </c>
      <c r="T34" s="4">
        <v>42.38</v>
      </c>
      <c r="U34" s="4">
        <v>56.11</v>
      </c>
      <c r="V34" s="4">
        <v>75.27</v>
      </c>
      <c r="W34" s="4">
        <v>98.9</v>
      </c>
      <c r="X34" s="27">
        <v>68300</v>
      </c>
      <c r="Y34" s="27">
        <v>88150</v>
      </c>
      <c r="Z34" s="27">
        <v>116720</v>
      </c>
      <c r="AA34" s="27">
        <v>156560</v>
      </c>
      <c r="AB34" s="27">
        <v>205720</v>
      </c>
    </row>
    <row r="35" spans="1:29" s="26" customFormat="1" hidden="1" x14ac:dyDescent="0.25">
      <c r="A35" t="s">
        <v>0</v>
      </c>
      <c r="B35" t="s">
        <v>1</v>
      </c>
      <c r="C35" s="26" t="s">
        <v>2</v>
      </c>
      <c r="D35" s="26" t="s">
        <v>1105</v>
      </c>
      <c r="E35" t="s">
        <v>1106</v>
      </c>
      <c r="F35" s="31" t="s">
        <v>1107</v>
      </c>
      <c r="G35" t="s">
        <v>1108</v>
      </c>
      <c r="H35" t="s">
        <v>70</v>
      </c>
      <c r="I35" s="26" t="s">
        <v>46</v>
      </c>
      <c r="J35" t="s">
        <v>71</v>
      </c>
      <c r="K35" s="27">
        <v>154800</v>
      </c>
      <c r="L35" s="4">
        <v>62.29</v>
      </c>
      <c r="M35" s="3">
        <v>0.7</v>
      </c>
      <c r="N35" s="4" t="s">
        <v>1109</v>
      </c>
      <c r="O35" s="4" t="s">
        <v>1109</v>
      </c>
      <c r="P35" s="4"/>
      <c r="Q35" s="27">
        <v>129570</v>
      </c>
      <c r="R35" s="3">
        <v>0.3</v>
      </c>
      <c r="S35" s="4">
        <v>32.840000000000003</v>
      </c>
      <c r="T35" s="4">
        <v>42.38</v>
      </c>
      <c r="U35" s="4">
        <v>56.11</v>
      </c>
      <c r="V35" s="4">
        <v>75.27</v>
      </c>
      <c r="W35" s="4">
        <v>98.9</v>
      </c>
      <c r="X35" s="27">
        <v>68300</v>
      </c>
      <c r="Y35" s="27">
        <v>88150</v>
      </c>
      <c r="Z35" s="27">
        <v>116720</v>
      </c>
      <c r="AA35" s="27">
        <v>156560</v>
      </c>
      <c r="AB35" s="27">
        <v>205720</v>
      </c>
    </row>
    <row r="36" spans="1:29" s="26" customFormat="1" hidden="1" x14ac:dyDescent="0.25">
      <c r="A36" t="s">
        <v>0</v>
      </c>
      <c r="B36" t="s">
        <v>1</v>
      </c>
      <c r="C36" s="26" t="s">
        <v>2</v>
      </c>
      <c r="D36" s="26" t="s">
        <v>1105</v>
      </c>
      <c r="E36" t="s">
        <v>1106</v>
      </c>
      <c r="F36" s="31" t="s">
        <v>1107</v>
      </c>
      <c r="G36" t="s">
        <v>1108</v>
      </c>
      <c r="H36" t="s">
        <v>559</v>
      </c>
      <c r="I36" s="26" t="s">
        <v>548</v>
      </c>
      <c r="J36" t="s">
        <v>73</v>
      </c>
      <c r="K36" s="27">
        <v>38510</v>
      </c>
      <c r="L36" s="4">
        <v>59.36</v>
      </c>
      <c r="M36" s="3">
        <v>1.2</v>
      </c>
      <c r="N36" s="4" t="s">
        <v>1109</v>
      </c>
      <c r="O36" s="4" t="s">
        <v>1109</v>
      </c>
      <c r="P36" s="4"/>
      <c r="Q36" s="27">
        <v>123470</v>
      </c>
      <c r="R36" s="3">
        <v>0.4</v>
      </c>
      <c r="S36" s="4">
        <v>31.12</v>
      </c>
      <c r="T36" s="4">
        <v>40.729999999999997</v>
      </c>
      <c r="U36" s="4">
        <v>54.5</v>
      </c>
      <c r="V36" s="4">
        <v>73.239999999999995</v>
      </c>
      <c r="W36" s="4">
        <v>94.27</v>
      </c>
      <c r="X36" s="27">
        <v>64720</v>
      </c>
      <c r="Y36" s="27">
        <v>84720</v>
      </c>
      <c r="Z36" s="27">
        <v>113350</v>
      </c>
      <c r="AA36" s="27">
        <v>152340</v>
      </c>
      <c r="AB36" s="27">
        <v>196070</v>
      </c>
    </row>
    <row r="37" spans="1:29" s="26" customFormat="1" hidden="1" x14ac:dyDescent="0.25">
      <c r="A37" t="s">
        <v>0</v>
      </c>
      <c r="B37" t="s">
        <v>1</v>
      </c>
      <c r="C37" s="26" t="s">
        <v>2</v>
      </c>
      <c r="D37" s="26" t="s">
        <v>1105</v>
      </c>
      <c r="E37" t="s">
        <v>1106</v>
      </c>
      <c r="F37" s="31" t="s">
        <v>1107</v>
      </c>
      <c r="G37" t="s">
        <v>1108</v>
      </c>
      <c r="H37" t="s">
        <v>72</v>
      </c>
      <c r="I37" s="26" t="s">
        <v>46</v>
      </c>
      <c r="J37" t="s">
        <v>73</v>
      </c>
      <c r="K37" s="27">
        <v>38510</v>
      </c>
      <c r="L37" s="4">
        <v>59.36</v>
      </c>
      <c r="M37" s="3">
        <v>1.2</v>
      </c>
      <c r="N37" s="4" t="s">
        <v>1109</v>
      </c>
      <c r="O37" s="4" t="s">
        <v>1109</v>
      </c>
      <c r="P37" s="4"/>
      <c r="Q37" s="27">
        <v>123470</v>
      </c>
      <c r="R37" s="3">
        <v>0.4</v>
      </c>
      <c r="S37" s="4">
        <v>31.12</v>
      </c>
      <c r="T37" s="4">
        <v>40.729999999999997</v>
      </c>
      <c r="U37" s="4">
        <v>54.5</v>
      </c>
      <c r="V37" s="4">
        <v>73.239999999999995</v>
      </c>
      <c r="W37" s="4">
        <v>94.27</v>
      </c>
      <c r="X37" s="27">
        <v>64720</v>
      </c>
      <c r="Y37" s="27">
        <v>84720</v>
      </c>
      <c r="Z37" s="27">
        <v>113350</v>
      </c>
      <c r="AA37" s="27">
        <v>152340</v>
      </c>
      <c r="AB37" s="27">
        <v>196070</v>
      </c>
    </row>
    <row r="38" spans="1:29" s="26" customFormat="1" hidden="1" x14ac:dyDescent="0.25">
      <c r="A38" t="s">
        <v>0</v>
      </c>
      <c r="B38" t="s">
        <v>1</v>
      </c>
      <c r="C38" s="26" t="s">
        <v>2</v>
      </c>
      <c r="D38" s="26" t="s">
        <v>1105</v>
      </c>
      <c r="E38" t="s">
        <v>1106</v>
      </c>
      <c r="F38" s="31" t="s">
        <v>1107</v>
      </c>
      <c r="G38" t="s">
        <v>1108</v>
      </c>
      <c r="H38" t="s">
        <v>808</v>
      </c>
      <c r="I38" s="26" t="s">
        <v>803</v>
      </c>
      <c r="J38" t="s">
        <v>809</v>
      </c>
      <c r="K38" s="27">
        <v>2628970</v>
      </c>
      <c r="L38" s="4">
        <v>49.31</v>
      </c>
      <c r="M38" s="3">
        <v>0.3</v>
      </c>
      <c r="N38" s="4" t="s">
        <v>1109</v>
      </c>
      <c r="O38" s="4" t="s">
        <v>1109</v>
      </c>
      <c r="P38" s="4"/>
      <c r="Q38" s="27">
        <v>102560</v>
      </c>
      <c r="R38" s="3">
        <v>0.2</v>
      </c>
      <c r="S38" s="4">
        <v>21.43</v>
      </c>
      <c r="T38" s="4">
        <v>30.17</v>
      </c>
      <c r="U38" s="4">
        <v>43.9</v>
      </c>
      <c r="V38" s="4">
        <v>61.69</v>
      </c>
      <c r="W38" s="4">
        <v>82.13</v>
      </c>
      <c r="X38" s="27">
        <v>44560</v>
      </c>
      <c r="Y38" s="27">
        <v>62760</v>
      </c>
      <c r="Z38" s="27">
        <v>91300</v>
      </c>
      <c r="AA38" s="27">
        <v>128310</v>
      </c>
      <c r="AB38" s="27">
        <v>170820</v>
      </c>
    </row>
    <row r="39" spans="1:29" s="26" customFormat="1" hidden="1" x14ac:dyDescent="0.25">
      <c r="A39" t="s">
        <v>0</v>
      </c>
      <c r="B39" t="s">
        <v>1</v>
      </c>
      <c r="C39" s="26" t="s">
        <v>2</v>
      </c>
      <c r="D39" s="26" t="s">
        <v>1105</v>
      </c>
      <c r="E39" t="s">
        <v>1106</v>
      </c>
      <c r="F39" s="31" t="s">
        <v>1107</v>
      </c>
      <c r="G39" t="s">
        <v>1108</v>
      </c>
      <c r="H39" t="s">
        <v>1116</v>
      </c>
      <c r="I39" s="26" t="s">
        <v>548</v>
      </c>
      <c r="J39" t="s">
        <v>1117</v>
      </c>
      <c r="K39" s="27">
        <v>5060</v>
      </c>
      <c r="L39" s="4">
        <v>38.630000000000003</v>
      </c>
      <c r="M39" s="3">
        <v>5.0999999999999996</v>
      </c>
      <c r="N39" s="4" t="s">
        <v>1109</v>
      </c>
      <c r="O39" s="4" t="s">
        <v>1109</v>
      </c>
      <c r="P39" s="4"/>
      <c r="Q39" s="27">
        <v>80360</v>
      </c>
      <c r="R39" s="3">
        <v>2.2999999999999998</v>
      </c>
      <c r="S39" s="4">
        <v>18.04</v>
      </c>
      <c r="T39" s="4">
        <v>25.9</v>
      </c>
      <c r="U39" s="4">
        <v>34.21</v>
      </c>
      <c r="V39" s="4">
        <v>47.72</v>
      </c>
      <c r="W39" s="4">
        <v>63.83</v>
      </c>
      <c r="X39" s="27">
        <v>37530</v>
      </c>
      <c r="Y39" s="27">
        <v>53870</v>
      </c>
      <c r="Z39" s="27">
        <v>71160</v>
      </c>
      <c r="AA39" s="27">
        <v>99260</v>
      </c>
      <c r="AB39" s="27">
        <v>132760</v>
      </c>
    </row>
    <row r="40" spans="1:29" s="26" customFormat="1" hidden="1" x14ac:dyDescent="0.25">
      <c r="A40" t="s">
        <v>0</v>
      </c>
      <c r="B40" t="s">
        <v>1</v>
      </c>
      <c r="C40" s="26" t="s">
        <v>2</v>
      </c>
      <c r="D40" s="26" t="s">
        <v>1105</v>
      </c>
      <c r="E40" t="s">
        <v>1106</v>
      </c>
      <c r="F40" s="31" t="s">
        <v>1107</v>
      </c>
      <c r="G40" t="s">
        <v>1108</v>
      </c>
      <c r="H40" t="s">
        <v>1118</v>
      </c>
      <c r="I40" s="26" t="s">
        <v>46</v>
      </c>
      <c r="J40" t="s">
        <v>1117</v>
      </c>
      <c r="K40" s="27">
        <v>5060</v>
      </c>
      <c r="L40" s="4">
        <v>38.630000000000003</v>
      </c>
      <c r="M40" s="3">
        <v>5.0999999999999996</v>
      </c>
      <c r="N40" s="4" t="s">
        <v>1109</v>
      </c>
      <c r="O40" s="4" t="s">
        <v>1109</v>
      </c>
      <c r="P40" s="4"/>
      <c r="Q40" s="27">
        <v>80360</v>
      </c>
      <c r="R40" s="3">
        <v>2.2999999999999998</v>
      </c>
      <c r="S40" s="4">
        <v>18.04</v>
      </c>
      <c r="T40" s="4">
        <v>25.9</v>
      </c>
      <c r="U40" s="4">
        <v>34.21</v>
      </c>
      <c r="V40" s="4">
        <v>47.72</v>
      </c>
      <c r="W40" s="4">
        <v>63.83</v>
      </c>
      <c r="X40" s="27">
        <v>37530</v>
      </c>
      <c r="Y40" s="27">
        <v>53870</v>
      </c>
      <c r="Z40" s="27">
        <v>71160</v>
      </c>
      <c r="AA40" s="27">
        <v>99260</v>
      </c>
      <c r="AB40" s="27">
        <v>132760</v>
      </c>
    </row>
    <row r="41" spans="1:29" s="26" customFormat="1" hidden="1" x14ac:dyDescent="0.25">
      <c r="A41" t="s">
        <v>0</v>
      </c>
      <c r="B41" t="s">
        <v>1</v>
      </c>
      <c r="C41" s="26" t="s">
        <v>2</v>
      </c>
      <c r="D41" s="26" t="s">
        <v>1105</v>
      </c>
      <c r="E41" t="s">
        <v>1106</v>
      </c>
      <c r="F41" s="31" t="s">
        <v>1107</v>
      </c>
      <c r="G41" t="s">
        <v>1108</v>
      </c>
      <c r="H41" t="s">
        <v>560</v>
      </c>
      <c r="I41" s="26" t="s">
        <v>548</v>
      </c>
      <c r="J41" t="s">
        <v>75</v>
      </c>
      <c r="K41" s="27">
        <v>293380</v>
      </c>
      <c r="L41" s="4">
        <v>50.48</v>
      </c>
      <c r="M41" s="3">
        <v>0.9</v>
      </c>
      <c r="N41" s="4" t="s">
        <v>1109</v>
      </c>
      <c r="O41" s="4" t="s">
        <v>1109</v>
      </c>
      <c r="P41" s="4"/>
      <c r="Q41" s="27">
        <v>105000</v>
      </c>
      <c r="R41" s="3">
        <v>0.4</v>
      </c>
      <c r="S41" s="4">
        <v>26.99</v>
      </c>
      <c r="T41" s="4">
        <v>34.57</v>
      </c>
      <c r="U41" s="4">
        <v>45.8</v>
      </c>
      <c r="V41" s="4">
        <v>60.6</v>
      </c>
      <c r="W41" s="4">
        <v>79.23</v>
      </c>
      <c r="X41" s="27">
        <v>56140</v>
      </c>
      <c r="Y41" s="27">
        <v>71900</v>
      </c>
      <c r="Z41" s="27">
        <v>95260</v>
      </c>
      <c r="AA41" s="27">
        <v>126040</v>
      </c>
      <c r="AB41" s="27">
        <v>164790</v>
      </c>
    </row>
    <row r="42" spans="1:29" s="26" customFormat="1" hidden="1" x14ac:dyDescent="0.25">
      <c r="A42" t="s">
        <v>0</v>
      </c>
      <c r="B42" t="s">
        <v>1</v>
      </c>
      <c r="C42" s="26" t="s">
        <v>2</v>
      </c>
      <c r="D42" s="26" t="s">
        <v>1105</v>
      </c>
      <c r="E42" t="s">
        <v>1106</v>
      </c>
      <c r="F42" s="31" t="s">
        <v>1107</v>
      </c>
      <c r="G42" t="s">
        <v>1108</v>
      </c>
      <c r="H42" t="s">
        <v>74</v>
      </c>
      <c r="I42" s="26" t="s">
        <v>46</v>
      </c>
      <c r="J42" t="s">
        <v>75</v>
      </c>
      <c r="K42" s="27">
        <v>293380</v>
      </c>
      <c r="L42" s="4">
        <v>50.48</v>
      </c>
      <c r="M42" s="3">
        <v>0.9</v>
      </c>
      <c r="N42" s="4" t="s">
        <v>1109</v>
      </c>
      <c r="O42" s="4" t="s">
        <v>1109</v>
      </c>
      <c r="P42" s="4"/>
      <c r="Q42" s="27">
        <v>105000</v>
      </c>
      <c r="R42" s="3">
        <v>0.4</v>
      </c>
      <c r="S42" s="4">
        <v>26.99</v>
      </c>
      <c r="T42" s="4">
        <v>34.57</v>
      </c>
      <c r="U42" s="4">
        <v>45.8</v>
      </c>
      <c r="V42" s="4">
        <v>60.6</v>
      </c>
      <c r="W42" s="4">
        <v>79.23</v>
      </c>
      <c r="X42" s="27">
        <v>56140</v>
      </c>
      <c r="Y42" s="27">
        <v>71900</v>
      </c>
      <c r="Z42" s="27">
        <v>95260</v>
      </c>
      <c r="AA42" s="27">
        <v>126040</v>
      </c>
      <c r="AB42" s="27">
        <v>164790</v>
      </c>
    </row>
    <row r="43" spans="1:29" s="26" customFormat="1" hidden="1" x14ac:dyDescent="0.25">
      <c r="A43" t="s">
        <v>0</v>
      </c>
      <c r="B43" t="s">
        <v>1</v>
      </c>
      <c r="C43" s="26" t="s">
        <v>2</v>
      </c>
      <c r="D43" s="26" t="s">
        <v>1105</v>
      </c>
      <c r="E43" t="s">
        <v>1106</v>
      </c>
      <c r="F43" s="31" t="s">
        <v>1107</v>
      </c>
      <c r="G43" t="s">
        <v>1108</v>
      </c>
      <c r="H43" t="s">
        <v>1119</v>
      </c>
      <c r="I43" s="26" t="s">
        <v>548</v>
      </c>
      <c r="J43" t="s">
        <v>1120</v>
      </c>
      <c r="K43" s="27">
        <v>512820</v>
      </c>
      <c r="L43" s="4">
        <v>47.25</v>
      </c>
      <c r="M43" s="3">
        <v>0.6</v>
      </c>
      <c r="N43" s="4" t="s">
        <v>1109</v>
      </c>
      <c r="O43" s="4" t="s">
        <v>1109</v>
      </c>
      <c r="P43" s="4"/>
      <c r="Q43" s="27">
        <v>98270</v>
      </c>
      <c r="R43" s="3">
        <v>0.6</v>
      </c>
      <c r="S43" s="4">
        <v>23.87</v>
      </c>
      <c r="T43" s="4">
        <v>32.619999999999997</v>
      </c>
      <c r="U43" s="4">
        <v>43.81</v>
      </c>
      <c r="V43" s="4">
        <v>57.98</v>
      </c>
      <c r="W43" s="4">
        <v>74.77</v>
      </c>
      <c r="X43" s="27">
        <v>49650</v>
      </c>
      <c r="Y43" s="27">
        <v>67850</v>
      </c>
      <c r="Z43" s="27">
        <v>91130</v>
      </c>
      <c r="AA43" s="27">
        <v>120600</v>
      </c>
      <c r="AB43" s="27">
        <v>155510</v>
      </c>
    </row>
    <row r="44" spans="1:29" s="26" customFormat="1" hidden="1" x14ac:dyDescent="0.25">
      <c r="A44" t="s">
        <v>0</v>
      </c>
      <c r="B44" t="s">
        <v>1</v>
      </c>
      <c r="C44" s="26" t="s">
        <v>2</v>
      </c>
      <c r="D44" s="26" t="s">
        <v>1105</v>
      </c>
      <c r="E44" t="s">
        <v>1106</v>
      </c>
      <c r="F44" s="31" t="s">
        <v>1107</v>
      </c>
      <c r="G44" t="s">
        <v>1108</v>
      </c>
      <c r="H44" t="s">
        <v>1121</v>
      </c>
      <c r="I44" s="26" t="s">
        <v>46</v>
      </c>
      <c r="J44" t="s">
        <v>1122</v>
      </c>
      <c r="K44" s="27">
        <v>52360</v>
      </c>
      <c r="L44" s="4">
        <v>25.81</v>
      </c>
      <c r="M44" s="3">
        <v>1.7</v>
      </c>
      <c r="N44" s="4" t="s">
        <v>1109</v>
      </c>
      <c r="O44" s="4" t="s">
        <v>1109</v>
      </c>
      <c r="P44" s="4"/>
      <c r="Q44" s="27">
        <v>53690</v>
      </c>
      <c r="R44" s="3">
        <v>1</v>
      </c>
      <c r="S44" s="4">
        <v>14.83</v>
      </c>
      <c r="T44" s="4">
        <v>17.989999999999998</v>
      </c>
      <c r="U44" s="4">
        <v>23.18</v>
      </c>
      <c r="V44" s="4">
        <v>29.85</v>
      </c>
      <c r="W44" s="4">
        <v>39.71</v>
      </c>
      <c r="X44" s="27">
        <v>30850</v>
      </c>
      <c r="Y44" s="27">
        <v>37420</v>
      </c>
      <c r="Z44" s="27">
        <v>48210</v>
      </c>
      <c r="AA44" s="27">
        <v>62090</v>
      </c>
      <c r="AB44" s="27">
        <v>82590</v>
      </c>
    </row>
    <row r="45" spans="1:29" s="26" customFormat="1" hidden="1" x14ac:dyDescent="0.25">
      <c r="A45" t="s">
        <v>0</v>
      </c>
      <c r="B45" t="s">
        <v>1</v>
      </c>
      <c r="C45" s="26" t="s">
        <v>2</v>
      </c>
      <c r="D45" s="26" t="s">
        <v>1105</v>
      </c>
      <c r="E45" t="s">
        <v>1106</v>
      </c>
      <c r="F45" s="31" t="s">
        <v>1107</v>
      </c>
      <c r="G45" t="s">
        <v>1108</v>
      </c>
      <c r="H45" t="s">
        <v>1123</v>
      </c>
      <c r="I45" s="26" t="s">
        <v>46</v>
      </c>
      <c r="J45" t="s">
        <v>1124</v>
      </c>
      <c r="K45" s="27">
        <v>271020</v>
      </c>
      <c r="L45" s="4" t="s">
        <v>992</v>
      </c>
      <c r="M45" s="3">
        <v>0.8</v>
      </c>
      <c r="N45" s="4" t="s">
        <v>1109</v>
      </c>
      <c r="O45" s="4" t="s">
        <v>1109</v>
      </c>
      <c r="P45" s="4"/>
      <c r="Q45" s="27">
        <v>100340</v>
      </c>
      <c r="R45" s="3">
        <v>0.8</v>
      </c>
      <c r="S45" s="4" t="s">
        <v>992</v>
      </c>
      <c r="T45" s="4" t="s">
        <v>992</v>
      </c>
      <c r="U45" s="4" t="s">
        <v>992</v>
      </c>
      <c r="V45" s="4" t="s">
        <v>992</v>
      </c>
      <c r="W45" s="4" t="s">
        <v>992</v>
      </c>
      <c r="X45" s="27">
        <v>63070</v>
      </c>
      <c r="Y45" s="27">
        <v>76650</v>
      </c>
      <c r="Z45" s="27">
        <v>96400</v>
      </c>
      <c r="AA45" s="27">
        <v>121500</v>
      </c>
      <c r="AB45" s="27">
        <v>148630</v>
      </c>
      <c r="AC45" s="26" t="s">
        <v>49</v>
      </c>
    </row>
    <row r="46" spans="1:29" s="26" customFormat="1" hidden="1" x14ac:dyDescent="0.25">
      <c r="A46" t="s">
        <v>0</v>
      </c>
      <c r="B46" t="s">
        <v>1</v>
      </c>
      <c r="C46" s="26" t="s">
        <v>2</v>
      </c>
      <c r="D46" s="26" t="s">
        <v>1105</v>
      </c>
      <c r="E46" t="s">
        <v>1106</v>
      </c>
      <c r="F46" s="31" t="s">
        <v>1107</v>
      </c>
      <c r="G46" t="s">
        <v>1108</v>
      </c>
      <c r="H46" t="s">
        <v>1125</v>
      </c>
      <c r="I46" s="26" t="s">
        <v>46</v>
      </c>
      <c r="J46" t="s">
        <v>1126</v>
      </c>
      <c r="K46" s="27">
        <v>144880</v>
      </c>
      <c r="L46" s="4">
        <v>54.04</v>
      </c>
      <c r="M46" s="3">
        <v>1.1000000000000001</v>
      </c>
      <c r="N46" s="4" t="s">
        <v>1109</v>
      </c>
      <c r="O46" s="4" t="s">
        <v>1109</v>
      </c>
      <c r="P46" s="4"/>
      <c r="Q46" s="27">
        <v>112400</v>
      </c>
      <c r="R46" s="3">
        <v>0.7</v>
      </c>
      <c r="S46" s="4">
        <v>26.59</v>
      </c>
      <c r="T46" s="4">
        <v>33.89</v>
      </c>
      <c r="U46" s="4">
        <v>45.87</v>
      </c>
      <c r="V46" s="4">
        <v>64.94</v>
      </c>
      <c r="W46" s="4">
        <v>93.31</v>
      </c>
      <c r="X46" s="27">
        <v>55320</v>
      </c>
      <c r="Y46" s="27">
        <v>70490</v>
      </c>
      <c r="Z46" s="27">
        <v>95410</v>
      </c>
      <c r="AA46" s="27">
        <v>135070</v>
      </c>
      <c r="AB46" s="27">
        <v>194090</v>
      </c>
    </row>
    <row r="47" spans="1:29" s="26" customFormat="1" hidden="1" x14ac:dyDescent="0.25">
      <c r="A47" t="s">
        <v>0</v>
      </c>
      <c r="B47" t="s">
        <v>1</v>
      </c>
      <c r="C47" s="26" t="s">
        <v>2</v>
      </c>
      <c r="D47" s="26" t="s">
        <v>1105</v>
      </c>
      <c r="E47" t="s">
        <v>1106</v>
      </c>
      <c r="F47" s="31" t="s">
        <v>1107</v>
      </c>
      <c r="G47" t="s">
        <v>1108</v>
      </c>
      <c r="H47" t="s">
        <v>1127</v>
      </c>
      <c r="I47" s="26" t="s">
        <v>46</v>
      </c>
      <c r="J47" t="s">
        <v>1128</v>
      </c>
      <c r="K47" s="27">
        <v>44550</v>
      </c>
      <c r="L47" s="4">
        <v>44.3</v>
      </c>
      <c r="M47" s="3">
        <v>2.2000000000000002</v>
      </c>
      <c r="N47" s="4" t="s">
        <v>1109</v>
      </c>
      <c r="O47" s="4" t="s">
        <v>1109</v>
      </c>
      <c r="P47" s="4"/>
      <c r="Q47" s="27">
        <v>92150</v>
      </c>
      <c r="R47" s="3">
        <v>1</v>
      </c>
      <c r="S47" s="4">
        <v>22.17</v>
      </c>
      <c r="T47" s="4">
        <v>29.46</v>
      </c>
      <c r="U47" s="4">
        <v>41.08</v>
      </c>
      <c r="V47" s="4">
        <v>55.76</v>
      </c>
      <c r="W47" s="4">
        <v>70.28</v>
      </c>
      <c r="X47" s="27">
        <v>46110</v>
      </c>
      <c r="Y47" s="27">
        <v>61280</v>
      </c>
      <c r="Z47" s="27">
        <v>85450</v>
      </c>
      <c r="AA47" s="27">
        <v>115990</v>
      </c>
      <c r="AB47" s="27">
        <v>146190</v>
      </c>
    </row>
    <row r="48" spans="1:29" s="26" customFormat="1" hidden="1" x14ac:dyDescent="0.25">
      <c r="A48" t="s">
        <v>0</v>
      </c>
      <c r="B48" t="s">
        <v>1</v>
      </c>
      <c r="C48" s="26" t="s">
        <v>2</v>
      </c>
      <c r="D48" s="26" t="s">
        <v>1105</v>
      </c>
      <c r="E48" t="s">
        <v>1106</v>
      </c>
      <c r="F48" s="31" t="s">
        <v>1107</v>
      </c>
      <c r="G48" t="s">
        <v>1108</v>
      </c>
      <c r="H48" t="s">
        <v>561</v>
      </c>
      <c r="I48" s="26" t="s">
        <v>548</v>
      </c>
      <c r="J48" t="s">
        <v>77</v>
      </c>
      <c r="K48" s="27">
        <v>194250</v>
      </c>
      <c r="L48" s="4">
        <v>73.52</v>
      </c>
      <c r="M48" s="3">
        <v>1</v>
      </c>
      <c r="N48" s="4" t="s">
        <v>1109</v>
      </c>
      <c r="O48" s="4" t="s">
        <v>1109</v>
      </c>
      <c r="P48" s="4"/>
      <c r="Q48" s="27">
        <v>152930</v>
      </c>
      <c r="R48" s="3">
        <v>0.3</v>
      </c>
      <c r="S48" s="4">
        <v>44.48</v>
      </c>
      <c r="T48" s="4">
        <v>55.61</v>
      </c>
      <c r="U48" s="4">
        <v>69.63</v>
      </c>
      <c r="V48" s="4">
        <v>86.16</v>
      </c>
      <c r="W48" s="4" t="s">
        <v>993</v>
      </c>
      <c r="X48" s="27">
        <v>92510</v>
      </c>
      <c r="Y48" s="27">
        <v>115670</v>
      </c>
      <c r="Z48" s="27">
        <v>144830</v>
      </c>
      <c r="AA48" s="27">
        <v>179220</v>
      </c>
      <c r="AB48" s="27" t="s">
        <v>993</v>
      </c>
    </row>
    <row r="49" spans="1:28" s="26" customFormat="1" hidden="1" x14ac:dyDescent="0.25">
      <c r="A49" t="s">
        <v>0</v>
      </c>
      <c r="B49" t="s">
        <v>1</v>
      </c>
      <c r="C49" s="26" t="s">
        <v>2</v>
      </c>
      <c r="D49" s="26" t="s">
        <v>1105</v>
      </c>
      <c r="E49" t="s">
        <v>1106</v>
      </c>
      <c r="F49" s="31" t="s">
        <v>1107</v>
      </c>
      <c r="G49" t="s">
        <v>1108</v>
      </c>
      <c r="H49" t="s">
        <v>76</v>
      </c>
      <c r="I49" s="26" t="s">
        <v>46</v>
      </c>
      <c r="J49" t="s">
        <v>77</v>
      </c>
      <c r="K49" s="27">
        <v>194250</v>
      </c>
      <c r="L49" s="4">
        <v>73.52</v>
      </c>
      <c r="M49" s="3">
        <v>1</v>
      </c>
      <c r="N49" s="4" t="s">
        <v>1109</v>
      </c>
      <c r="O49" s="4" t="s">
        <v>1109</v>
      </c>
      <c r="P49" s="4"/>
      <c r="Q49" s="27">
        <v>152930</v>
      </c>
      <c r="R49" s="3">
        <v>0.3</v>
      </c>
      <c r="S49" s="4">
        <v>44.48</v>
      </c>
      <c r="T49" s="4">
        <v>55.61</v>
      </c>
      <c r="U49" s="4">
        <v>69.63</v>
      </c>
      <c r="V49" s="4">
        <v>86.16</v>
      </c>
      <c r="W49" s="4" t="s">
        <v>993</v>
      </c>
      <c r="X49" s="27">
        <v>92510</v>
      </c>
      <c r="Y49" s="27">
        <v>115670</v>
      </c>
      <c r="Z49" s="27">
        <v>144830</v>
      </c>
      <c r="AA49" s="27">
        <v>179220</v>
      </c>
      <c r="AB49" s="27" t="s">
        <v>993</v>
      </c>
    </row>
    <row r="50" spans="1:28" s="26" customFormat="1" hidden="1" x14ac:dyDescent="0.25">
      <c r="A50" t="s">
        <v>0</v>
      </c>
      <c r="B50" t="s">
        <v>1</v>
      </c>
      <c r="C50" s="26" t="s">
        <v>2</v>
      </c>
      <c r="D50" s="26" t="s">
        <v>1105</v>
      </c>
      <c r="E50" t="s">
        <v>1106</v>
      </c>
      <c r="F50" s="31" t="s">
        <v>1107</v>
      </c>
      <c r="G50" t="s">
        <v>1108</v>
      </c>
      <c r="H50" t="s">
        <v>1129</v>
      </c>
      <c r="I50" s="26" t="s">
        <v>548</v>
      </c>
      <c r="J50" t="s">
        <v>1130</v>
      </c>
      <c r="K50" s="27">
        <v>235470</v>
      </c>
      <c r="L50" s="4">
        <v>28.76</v>
      </c>
      <c r="M50" s="3">
        <v>1.2</v>
      </c>
      <c r="N50" s="4" t="s">
        <v>1109</v>
      </c>
      <c r="O50" s="4" t="s">
        <v>1109</v>
      </c>
      <c r="P50" s="4"/>
      <c r="Q50" s="27">
        <v>59820</v>
      </c>
      <c r="R50" s="3">
        <v>0.5</v>
      </c>
      <c r="S50" s="4">
        <v>15.97</v>
      </c>
      <c r="T50" s="4">
        <v>20.32</v>
      </c>
      <c r="U50" s="4">
        <v>26.6</v>
      </c>
      <c r="V50" s="4">
        <v>34.270000000000003</v>
      </c>
      <c r="W50" s="4">
        <v>44.73</v>
      </c>
      <c r="X50" s="27">
        <v>33210</v>
      </c>
      <c r="Y50" s="27">
        <v>42260</v>
      </c>
      <c r="Z50" s="27">
        <v>55320</v>
      </c>
      <c r="AA50" s="27">
        <v>71270</v>
      </c>
      <c r="AB50" s="27">
        <v>93040</v>
      </c>
    </row>
    <row r="51" spans="1:28" s="26" customFormat="1" hidden="1" x14ac:dyDescent="0.25">
      <c r="A51" t="s">
        <v>0</v>
      </c>
      <c r="B51" t="s">
        <v>1</v>
      </c>
      <c r="C51" s="26" t="s">
        <v>2</v>
      </c>
      <c r="D51" s="26" t="s">
        <v>1105</v>
      </c>
      <c r="E51" t="s">
        <v>1106</v>
      </c>
      <c r="F51" s="31" t="s">
        <v>1107</v>
      </c>
      <c r="G51" t="s">
        <v>1108</v>
      </c>
      <c r="H51" t="s">
        <v>1131</v>
      </c>
      <c r="I51" s="26" t="s">
        <v>46</v>
      </c>
      <c r="J51" t="s">
        <v>1130</v>
      </c>
      <c r="K51" s="27">
        <v>235470</v>
      </c>
      <c r="L51" s="4">
        <v>28.76</v>
      </c>
      <c r="M51" s="3">
        <v>1.2</v>
      </c>
      <c r="N51" s="4" t="s">
        <v>1109</v>
      </c>
      <c r="O51" s="4" t="s">
        <v>1109</v>
      </c>
      <c r="P51" s="4"/>
      <c r="Q51" s="27">
        <v>59820</v>
      </c>
      <c r="R51" s="3">
        <v>0.5</v>
      </c>
      <c r="S51" s="4">
        <v>15.97</v>
      </c>
      <c r="T51" s="4">
        <v>20.32</v>
      </c>
      <c r="U51" s="4">
        <v>26.6</v>
      </c>
      <c r="V51" s="4">
        <v>34.270000000000003</v>
      </c>
      <c r="W51" s="4">
        <v>44.73</v>
      </c>
      <c r="X51" s="27">
        <v>33210</v>
      </c>
      <c r="Y51" s="27">
        <v>42260</v>
      </c>
      <c r="Z51" s="27">
        <v>55320</v>
      </c>
      <c r="AA51" s="27">
        <v>71270</v>
      </c>
      <c r="AB51" s="27">
        <v>93040</v>
      </c>
    </row>
    <row r="52" spans="1:28" s="26" customFormat="1" hidden="1" x14ac:dyDescent="0.25">
      <c r="A52" t="s">
        <v>0</v>
      </c>
      <c r="B52" t="s">
        <v>1</v>
      </c>
      <c r="C52" s="26" t="s">
        <v>2</v>
      </c>
      <c r="D52" s="26" t="s">
        <v>1105</v>
      </c>
      <c r="E52" t="s">
        <v>1106</v>
      </c>
      <c r="F52" s="31" t="s">
        <v>1107</v>
      </c>
      <c r="G52" t="s">
        <v>1108</v>
      </c>
      <c r="H52" t="s">
        <v>1132</v>
      </c>
      <c r="I52" s="26" t="s">
        <v>46</v>
      </c>
      <c r="J52" t="s">
        <v>1133</v>
      </c>
      <c r="K52" s="27">
        <v>4450</v>
      </c>
      <c r="L52" s="4">
        <v>40.72</v>
      </c>
      <c r="M52" s="3">
        <v>3.5</v>
      </c>
      <c r="N52" s="4" t="s">
        <v>1109</v>
      </c>
      <c r="O52" s="4" t="s">
        <v>1109</v>
      </c>
      <c r="P52" s="4"/>
      <c r="Q52" s="27">
        <v>84700</v>
      </c>
      <c r="R52" s="3">
        <v>1.2</v>
      </c>
      <c r="S52" s="4">
        <v>22.67</v>
      </c>
      <c r="T52" s="4">
        <v>28.29</v>
      </c>
      <c r="U52" s="4">
        <v>36.04</v>
      </c>
      <c r="V52" s="4">
        <v>47</v>
      </c>
      <c r="W52" s="4">
        <v>65.7</v>
      </c>
      <c r="X52" s="27">
        <v>47160</v>
      </c>
      <c r="Y52" s="27">
        <v>58840</v>
      </c>
      <c r="Z52" s="27">
        <v>74970</v>
      </c>
      <c r="AA52" s="27">
        <v>97770</v>
      </c>
      <c r="AB52" s="27">
        <v>136650</v>
      </c>
    </row>
    <row r="53" spans="1:28" s="26" customFormat="1" hidden="1" x14ac:dyDescent="0.25">
      <c r="A53" t="s">
        <v>0</v>
      </c>
      <c r="B53" t="s">
        <v>1</v>
      </c>
      <c r="C53" s="26" t="s">
        <v>2</v>
      </c>
      <c r="D53" s="26" t="s">
        <v>1105</v>
      </c>
      <c r="E53" t="s">
        <v>1106</v>
      </c>
      <c r="F53" s="31" t="s">
        <v>1107</v>
      </c>
      <c r="G53" t="s">
        <v>1108</v>
      </c>
      <c r="H53" t="s">
        <v>1134</v>
      </c>
      <c r="I53" s="26" t="s">
        <v>548</v>
      </c>
      <c r="J53" t="s">
        <v>1135</v>
      </c>
      <c r="K53" s="27">
        <v>38340</v>
      </c>
      <c r="L53" s="4">
        <v>30.56</v>
      </c>
      <c r="M53" s="3">
        <v>2.4</v>
      </c>
      <c r="N53" s="4" t="s">
        <v>1109</v>
      </c>
      <c r="O53" s="4" t="s">
        <v>1109</v>
      </c>
      <c r="P53" s="4"/>
      <c r="Q53" s="27">
        <v>63570</v>
      </c>
      <c r="R53" s="3">
        <v>1.1000000000000001</v>
      </c>
      <c r="S53" s="4">
        <v>15.09</v>
      </c>
      <c r="T53" s="4">
        <v>19.239999999999998</v>
      </c>
      <c r="U53" s="4">
        <v>26.17</v>
      </c>
      <c r="V53" s="4">
        <v>36.119999999999997</v>
      </c>
      <c r="W53" s="4">
        <v>50.83</v>
      </c>
      <c r="X53" s="27">
        <v>31380</v>
      </c>
      <c r="Y53" s="27">
        <v>40010</v>
      </c>
      <c r="Z53" s="27">
        <v>54430</v>
      </c>
      <c r="AA53" s="27">
        <v>75130</v>
      </c>
      <c r="AB53" s="27">
        <v>105720</v>
      </c>
    </row>
    <row r="54" spans="1:28" s="26" customFormat="1" hidden="1" x14ac:dyDescent="0.25">
      <c r="A54" t="s">
        <v>0</v>
      </c>
      <c r="B54" t="s">
        <v>1</v>
      </c>
      <c r="C54" s="26" t="s">
        <v>2</v>
      </c>
      <c r="D54" s="26" t="s">
        <v>1105</v>
      </c>
      <c r="E54" t="s">
        <v>1106</v>
      </c>
      <c r="F54" s="31" t="s">
        <v>1107</v>
      </c>
      <c r="G54" t="s">
        <v>1108</v>
      </c>
      <c r="H54" t="s">
        <v>1136</v>
      </c>
      <c r="I54" s="26" t="s">
        <v>46</v>
      </c>
      <c r="J54" t="s">
        <v>1135</v>
      </c>
      <c r="K54" s="27">
        <v>38340</v>
      </c>
      <c r="L54" s="4">
        <v>30.56</v>
      </c>
      <c r="M54" s="3">
        <v>2.4</v>
      </c>
      <c r="N54" s="4" t="s">
        <v>1109</v>
      </c>
      <c r="O54" s="4" t="s">
        <v>1109</v>
      </c>
      <c r="P54" s="4"/>
      <c r="Q54" s="27">
        <v>63570</v>
      </c>
      <c r="R54" s="3">
        <v>1.1000000000000001</v>
      </c>
      <c r="S54" s="4">
        <v>15.09</v>
      </c>
      <c r="T54" s="4">
        <v>19.239999999999998</v>
      </c>
      <c r="U54" s="4">
        <v>26.17</v>
      </c>
      <c r="V54" s="4">
        <v>36.119999999999997</v>
      </c>
      <c r="W54" s="4">
        <v>50.83</v>
      </c>
      <c r="X54" s="27">
        <v>31380</v>
      </c>
      <c r="Y54" s="27">
        <v>40010</v>
      </c>
      <c r="Z54" s="27">
        <v>54430</v>
      </c>
      <c r="AA54" s="27">
        <v>75130</v>
      </c>
      <c r="AB54" s="27">
        <v>105720</v>
      </c>
    </row>
    <row r="55" spans="1:28" s="26" customFormat="1" hidden="1" x14ac:dyDescent="0.25">
      <c r="A55" t="s">
        <v>0</v>
      </c>
      <c r="B55" t="s">
        <v>1</v>
      </c>
      <c r="C55" s="26" t="s">
        <v>2</v>
      </c>
      <c r="D55" s="26" t="s">
        <v>1105</v>
      </c>
      <c r="E55" t="s">
        <v>1106</v>
      </c>
      <c r="F55" s="31" t="s">
        <v>1107</v>
      </c>
      <c r="G55" t="s">
        <v>1108</v>
      </c>
      <c r="H55" t="s">
        <v>1137</v>
      </c>
      <c r="I55" s="26" t="s">
        <v>548</v>
      </c>
      <c r="J55" t="s">
        <v>1138</v>
      </c>
      <c r="K55" s="27">
        <v>394910</v>
      </c>
      <c r="L55" s="4">
        <v>55.37</v>
      </c>
      <c r="M55" s="3">
        <v>0.6</v>
      </c>
      <c r="N55" s="4" t="s">
        <v>1109</v>
      </c>
      <c r="O55" s="4" t="s">
        <v>1109</v>
      </c>
      <c r="P55" s="4"/>
      <c r="Q55" s="27">
        <v>115160</v>
      </c>
      <c r="R55" s="3">
        <v>0.3</v>
      </c>
      <c r="S55" s="4">
        <v>28.28</v>
      </c>
      <c r="T55" s="4">
        <v>36.909999999999997</v>
      </c>
      <c r="U55" s="4">
        <v>48.55</v>
      </c>
      <c r="V55" s="4">
        <v>64.19</v>
      </c>
      <c r="W55" s="4">
        <v>90.86</v>
      </c>
      <c r="X55" s="27">
        <v>58820</v>
      </c>
      <c r="Y55" s="27">
        <v>76770</v>
      </c>
      <c r="Z55" s="27">
        <v>100980</v>
      </c>
      <c r="AA55" s="27">
        <v>133520</v>
      </c>
      <c r="AB55" s="27">
        <v>189000</v>
      </c>
    </row>
    <row r="56" spans="1:28" s="26" customFormat="1" hidden="1" x14ac:dyDescent="0.25">
      <c r="A56" t="s">
        <v>0</v>
      </c>
      <c r="B56" t="s">
        <v>1</v>
      </c>
      <c r="C56" s="26" t="s">
        <v>2</v>
      </c>
      <c r="D56" s="26" t="s">
        <v>1105</v>
      </c>
      <c r="E56" t="s">
        <v>1106</v>
      </c>
      <c r="F56" s="31" t="s">
        <v>1107</v>
      </c>
      <c r="G56" t="s">
        <v>1108</v>
      </c>
      <c r="H56" t="s">
        <v>1139</v>
      </c>
      <c r="I56" s="26" t="s">
        <v>46</v>
      </c>
      <c r="J56" t="s">
        <v>1138</v>
      </c>
      <c r="K56" s="27">
        <v>394910</v>
      </c>
      <c r="L56" s="4">
        <v>55.37</v>
      </c>
      <c r="M56" s="3">
        <v>0.6</v>
      </c>
      <c r="N56" s="4" t="s">
        <v>1109</v>
      </c>
      <c r="O56" s="4" t="s">
        <v>1109</v>
      </c>
      <c r="P56" s="4"/>
      <c r="Q56" s="27">
        <v>115160</v>
      </c>
      <c r="R56" s="3">
        <v>0.3</v>
      </c>
      <c r="S56" s="4">
        <v>28.28</v>
      </c>
      <c r="T56" s="4">
        <v>36.909999999999997</v>
      </c>
      <c r="U56" s="4">
        <v>48.55</v>
      </c>
      <c r="V56" s="4">
        <v>64.19</v>
      </c>
      <c r="W56" s="4">
        <v>90.86</v>
      </c>
      <c r="X56" s="27">
        <v>58820</v>
      </c>
      <c r="Y56" s="27">
        <v>76770</v>
      </c>
      <c r="Z56" s="27">
        <v>100980</v>
      </c>
      <c r="AA56" s="27">
        <v>133520</v>
      </c>
      <c r="AB56" s="27">
        <v>189000</v>
      </c>
    </row>
    <row r="57" spans="1:28" s="26" customFormat="1" hidden="1" x14ac:dyDescent="0.25">
      <c r="A57" t="s">
        <v>0</v>
      </c>
      <c r="B57" t="s">
        <v>1</v>
      </c>
      <c r="C57" s="26" t="s">
        <v>2</v>
      </c>
      <c r="D57" s="26" t="s">
        <v>1105</v>
      </c>
      <c r="E57" t="s">
        <v>1106</v>
      </c>
      <c r="F57" s="31" t="s">
        <v>1107</v>
      </c>
      <c r="G57" t="s">
        <v>1108</v>
      </c>
      <c r="H57" t="s">
        <v>562</v>
      </c>
      <c r="I57" s="26" t="s">
        <v>548</v>
      </c>
      <c r="J57" t="s">
        <v>79</v>
      </c>
      <c r="K57" s="27">
        <v>67720</v>
      </c>
      <c r="L57" s="4">
        <v>69.930000000000007</v>
      </c>
      <c r="M57" s="3">
        <v>4.8</v>
      </c>
      <c r="N57" s="4" t="s">
        <v>1109</v>
      </c>
      <c r="O57" s="4" t="s">
        <v>1109</v>
      </c>
      <c r="P57" s="4"/>
      <c r="Q57" s="27">
        <v>145450</v>
      </c>
      <c r="R57" s="3">
        <v>2</v>
      </c>
      <c r="S57" s="4">
        <v>31.76</v>
      </c>
      <c r="T57" s="4">
        <v>45.65</v>
      </c>
      <c r="U57" s="4">
        <v>62.07</v>
      </c>
      <c r="V57" s="4">
        <v>84.86</v>
      </c>
      <c r="W57" s="4" t="s">
        <v>993</v>
      </c>
      <c r="X57" s="27">
        <v>66050</v>
      </c>
      <c r="Y57" s="27">
        <v>94940</v>
      </c>
      <c r="Z57" s="27">
        <v>129100</v>
      </c>
      <c r="AA57" s="27">
        <v>176510</v>
      </c>
      <c r="AB57" s="27" t="s">
        <v>993</v>
      </c>
    </row>
    <row r="58" spans="1:28" s="26" customFormat="1" hidden="1" x14ac:dyDescent="0.25">
      <c r="A58" t="s">
        <v>0</v>
      </c>
      <c r="B58" t="s">
        <v>1</v>
      </c>
      <c r="C58" s="26" t="s">
        <v>2</v>
      </c>
      <c r="D58" s="26" t="s">
        <v>1105</v>
      </c>
      <c r="E58" t="s">
        <v>1106</v>
      </c>
      <c r="F58" s="31" t="s">
        <v>1107</v>
      </c>
      <c r="G58" t="s">
        <v>1108</v>
      </c>
      <c r="H58" t="s">
        <v>78</v>
      </c>
      <c r="I58" s="26" t="s">
        <v>46</v>
      </c>
      <c r="J58" t="s">
        <v>79</v>
      </c>
      <c r="K58" s="27">
        <v>67720</v>
      </c>
      <c r="L58" s="4">
        <v>69.930000000000007</v>
      </c>
      <c r="M58" s="3">
        <v>4.8</v>
      </c>
      <c r="N58" s="4" t="s">
        <v>1109</v>
      </c>
      <c r="O58" s="4" t="s">
        <v>1109</v>
      </c>
      <c r="P58" s="4"/>
      <c r="Q58" s="27">
        <v>145450</v>
      </c>
      <c r="R58" s="3">
        <v>2</v>
      </c>
      <c r="S58" s="4">
        <v>31.76</v>
      </c>
      <c r="T58" s="4">
        <v>45.65</v>
      </c>
      <c r="U58" s="4">
        <v>62.07</v>
      </c>
      <c r="V58" s="4">
        <v>84.86</v>
      </c>
      <c r="W58" s="4" t="s">
        <v>993</v>
      </c>
      <c r="X58" s="27">
        <v>66050</v>
      </c>
      <c r="Y58" s="27">
        <v>94940</v>
      </c>
      <c r="Z58" s="27">
        <v>129100</v>
      </c>
      <c r="AA58" s="27">
        <v>176510</v>
      </c>
      <c r="AB58" s="27" t="s">
        <v>993</v>
      </c>
    </row>
    <row r="59" spans="1:28" s="26" customFormat="1" hidden="1" x14ac:dyDescent="0.25">
      <c r="A59" t="s">
        <v>0</v>
      </c>
      <c r="B59" t="s">
        <v>1</v>
      </c>
      <c r="C59" s="26" t="s">
        <v>2</v>
      </c>
      <c r="D59" s="26" t="s">
        <v>1105</v>
      </c>
      <c r="E59" t="s">
        <v>1106</v>
      </c>
      <c r="F59" s="31" t="s">
        <v>1107</v>
      </c>
      <c r="G59" t="s">
        <v>1108</v>
      </c>
      <c r="H59" t="s">
        <v>1140</v>
      </c>
      <c r="I59" s="26" t="s">
        <v>548</v>
      </c>
      <c r="J59" t="s">
        <v>1141</v>
      </c>
      <c r="K59" s="27">
        <v>13850</v>
      </c>
      <c r="L59" s="4">
        <v>37.6</v>
      </c>
      <c r="M59" s="3">
        <v>0.4</v>
      </c>
      <c r="N59" s="4" t="s">
        <v>1109</v>
      </c>
      <c r="O59" s="4" t="s">
        <v>1109</v>
      </c>
      <c r="P59" s="4"/>
      <c r="Q59" s="27">
        <v>78220</v>
      </c>
      <c r="R59" s="3">
        <v>0.1</v>
      </c>
      <c r="S59" s="4">
        <v>31.43</v>
      </c>
      <c r="T59" s="4">
        <v>33.729999999999997</v>
      </c>
      <c r="U59" s="4">
        <v>36.97</v>
      </c>
      <c r="V59" s="4">
        <v>41.49</v>
      </c>
      <c r="W59" s="4">
        <v>45.62</v>
      </c>
      <c r="X59" s="27">
        <v>65370</v>
      </c>
      <c r="Y59" s="27">
        <v>70160</v>
      </c>
      <c r="Z59" s="27">
        <v>76900</v>
      </c>
      <c r="AA59" s="27">
        <v>86300</v>
      </c>
      <c r="AB59" s="27">
        <v>94880</v>
      </c>
    </row>
    <row r="60" spans="1:28" s="26" customFormat="1" hidden="1" x14ac:dyDescent="0.25">
      <c r="A60" t="s">
        <v>0</v>
      </c>
      <c r="B60" t="s">
        <v>1</v>
      </c>
      <c r="C60" s="26" t="s">
        <v>2</v>
      </c>
      <c r="D60" s="26" t="s">
        <v>1105</v>
      </c>
      <c r="E60" t="s">
        <v>1106</v>
      </c>
      <c r="F60" s="31" t="s">
        <v>1107</v>
      </c>
      <c r="G60" t="s">
        <v>1108</v>
      </c>
      <c r="H60" t="s">
        <v>1142</v>
      </c>
      <c r="I60" s="26" t="s">
        <v>46</v>
      </c>
      <c r="J60" t="s">
        <v>1141</v>
      </c>
      <c r="K60" s="27">
        <v>13850</v>
      </c>
      <c r="L60" s="4">
        <v>37.6</v>
      </c>
      <c r="M60" s="3">
        <v>0.4</v>
      </c>
      <c r="N60" s="4" t="s">
        <v>1109</v>
      </c>
      <c r="O60" s="4" t="s">
        <v>1109</v>
      </c>
      <c r="P60" s="4"/>
      <c r="Q60" s="27">
        <v>78220</v>
      </c>
      <c r="R60" s="3">
        <v>0.1</v>
      </c>
      <c r="S60" s="4">
        <v>31.43</v>
      </c>
      <c r="T60" s="4">
        <v>33.729999999999997</v>
      </c>
      <c r="U60" s="4">
        <v>36.97</v>
      </c>
      <c r="V60" s="4">
        <v>41.49</v>
      </c>
      <c r="W60" s="4">
        <v>45.62</v>
      </c>
      <c r="X60" s="27">
        <v>65370</v>
      </c>
      <c r="Y60" s="27">
        <v>70160</v>
      </c>
      <c r="Z60" s="27">
        <v>76900</v>
      </c>
      <c r="AA60" s="27">
        <v>86300</v>
      </c>
      <c r="AB60" s="27">
        <v>94880</v>
      </c>
    </row>
    <row r="61" spans="1:28" s="26" customFormat="1" hidden="1" x14ac:dyDescent="0.25">
      <c r="A61" t="s">
        <v>0</v>
      </c>
      <c r="B61" t="s">
        <v>1</v>
      </c>
      <c r="C61" s="26" t="s">
        <v>2</v>
      </c>
      <c r="D61" s="26" t="s">
        <v>1105</v>
      </c>
      <c r="E61" t="s">
        <v>1106</v>
      </c>
      <c r="F61" s="31" t="s">
        <v>1107</v>
      </c>
      <c r="G61" t="s">
        <v>1108</v>
      </c>
      <c r="H61" t="s">
        <v>563</v>
      </c>
      <c r="I61" s="26" t="s">
        <v>548</v>
      </c>
      <c r="J61" t="s">
        <v>81</v>
      </c>
      <c r="K61" s="27">
        <v>220750</v>
      </c>
      <c r="L61" s="4">
        <v>34.479999999999997</v>
      </c>
      <c r="M61" s="3">
        <v>1.3</v>
      </c>
      <c r="N61" s="4" t="s">
        <v>1109</v>
      </c>
      <c r="O61" s="4" t="s">
        <v>1109</v>
      </c>
      <c r="P61" s="4"/>
      <c r="Q61" s="27">
        <v>71720</v>
      </c>
      <c r="R61" s="3">
        <v>0.9</v>
      </c>
      <c r="S61" s="4">
        <v>14.92</v>
      </c>
      <c r="T61" s="4">
        <v>20.02</v>
      </c>
      <c r="U61" s="4">
        <v>28.25</v>
      </c>
      <c r="V61" s="4">
        <v>40.590000000000003</v>
      </c>
      <c r="W61" s="4">
        <v>62.1</v>
      </c>
      <c r="X61" s="27">
        <v>31030</v>
      </c>
      <c r="Y61" s="27">
        <v>41630</v>
      </c>
      <c r="Z61" s="27">
        <v>58760</v>
      </c>
      <c r="AA61" s="27">
        <v>84430</v>
      </c>
      <c r="AB61" s="27">
        <v>129160</v>
      </c>
    </row>
    <row r="62" spans="1:28" s="26" customFormat="1" hidden="1" x14ac:dyDescent="0.25">
      <c r="A62" t="s">
        <v>0</v>
      </c>
      <c r="B62" t="s">
        <v>1</v>
      </c>
      <c r="C62" s="26" t="s">
        <v>2</v>
      </c>
      <c r="D62" s="26" t="s">
        <v>1105</v>
      </c>
      <c r="E62" t="s">
        <v>1106</v>
      </c>
      <c r="F62" s="31" t="s">
        <v>1107</v>
      </c>
      <c r="G62" t="s">
        <v>1108</v>
      </c>
      <c r="H62" t="s">
        <v>80</v>
      </c>
      <c r="I62" s="26" t="s">
        <v>46</v>
      </c>
      <c r="J62" t="s">
        <v>81</v>
      </c>
      <c r="K62" s="27">
        <v>220750</v>
      </c>
      <c r="L62" s="4">
        <v>34.479999999999997</v>
      </c>
      <c r="M62" s="3">
        <v>1.3</v>
      </c>
      <c r="N62" s="4" t="s">
        <v>1109</v>
      </c>
      <c r="O62" s="4" t="s">
        <v>1109</v>
      </c>
      <c r="P62" s="4"/>
      <c r="Q62" s="27">
        <v>71720</v>
      </c>
      <c r="R62" s="3">
        <v>0.9</v>
      </c>
      <c r="S62" s="4">
        <v>14.92</v>
      </c>
      <c r="T62" s="4">
        <v>20.02</v>
      </c>
      <c r="U62" s="4">
        <v>28.25</v>
      </c>
      <c r="V62" s="4">
        <v>40.590000000000003</v>
      </c>
      <c r="W62" s="4">
        <v>62.1</v>
      </c>
      <c r="X62" s="27">
        <v>31030</v>
      </c>
      <c r="Y62" s="27">
        <v>41630</v>
      </c>
      <c r="Z62" s="27">
        <v>58760</v>
      </c>
      <c r="AA62" s="27">
        <v>84430</v>
      </c>
      <c r="AB62" s="27">
        <v>129160</v>
      </c>
    </row>
    <row r="63" spans="1:28" s="26" customFormat="1" hidden="1" x14ac:dyDescent="0.25">
      <c r="A63" t="s">
        <v>0</v>
      </c>
      <c r="B63" t="s">
        <v>1</v>
      </c>
      <c r="C63" s="26" t="s">
        <v>2</v>
      </c>
      <c r="D63" s="26" t="s">
        <v>1105</v>
      </c>
      <c r="E63" t="s">
        <v>1106</v>
      </c>
      <c r="F63" s="31" t="s">
        <v>1107</v>
      </c>
      <c r="G63" t="s">
        <v>1108</v>
      </c>
      <c r="H63" t="s">
        <v>1143</v>
      </c>
      <c r="I63" s="26" t="s">
        <v>548</v>
      </c>
      <c r="J63" t="s">
        <v>1144</v>
      </c>
      <c r="K63" s="27">
        <v>156460</v>
      </c>
      <c r="L63" s="4">
        <v>35.049999999999997</v>
      </c>
      <c r="M63" s="3">
        <v>1.5</v>
      </c>
      <c r="N63" s="4" t="s">
        <v>1109</v>
      </c>
      <c r="O63" s="4" t="s">
        <v>1109</v>
      </c>
      <c r="P63" s="4"/>
      <c r="Q63" s="27">
        <v>72900</v>
      </c>
      <c r="R63" s="3">
        <v>0.5</v>
      </c>
      <c r="S63" s="4">
        <v>19.82</v>
      </c>
      <c r="T63" s="4">
        <v>25.23</v>
      </c>
      <c r="U63" s="4">
        <v>32.28</v>
      </c>
      <c r="V63" s="4">
        <v>42.39</v>
      </c>
      <c r="W63" s="4">
        <v>54.08</v>
      </c>
      <c r="X63" s="27">
        <v>41220</v>
      </c>
      <c r="Y63" s="27">
        <v>52480</v>
      </c>
      <c r="Z63" s="27">
        <v>67150</v>
      </c>
      <c r="AA63" s="27">
        <v>88180</v>
      </c>
      <c r="AB63" s="27">
        <v>112480</v>
      </c>
    </row>
    <row r="64" spans="1:28" s="26" customFormat="1" hidden="1" x14ac:dyDescent="0.25">
      <c r="A64" t="s">
        <v>0</v>
      </c>
      <c r="B64" t="s">
        <v>1</v>
      </c>
      <c r="C64" s="26" t="s">
        <v>2</v>
      </c>
      <c r="D64" s="26" t="s">
        <v>1105</v>
      </c>
      <c r="E64" t="s">
        <v>1106</v>
      </c>
      <c r="F64" s="31" t="s">
        <v>1107</v>
      </c>
      <c r="G64" t="s">
        <v>1108</v>
      </c>
      <c r="H64" t="s">
        <v>1145</v>
      </c>
      <c r="I64" s="26" t="s">
        <v>46</v>
      </c>
      <c r="J64" t="s">
        <v>1144</v>
      </c>
      <c r="K64" s="27">
        <v>156460</v>
      </c>
      <c r="L64" s="4">
        <v>35.049999999999997</v>
      </c>
      <c r="M64" s="3">
        <v>1.5</v>
      </c>
      <c r="N64" s="4" t="s">
        <v>1109</v>
      </c>
      <c r="O64" s="4" t="s">
        <v>1109</v>
      </c>
      <c r="P64" s="4"/>
      <c r="Q64" s="27">
        <v>72900</v>
      </c>
      <c r="R64" s="3">
        <v>0.5</v>
      </c>
      <c r="S64" s="4">
        <v>19.82</v>
      </c>
      <c r="T64" s="4">
        <v>25.23</v>
      </c>
      <c r="U64" s="4">
        <v>32.28</v>
      </c>
      <c r="V64" s="4">
        <v>42.39</v>
      </c>
      <c r="W64" s="4">
        <v>54.08</v>
      </c>
      <c r="X64" s="27">
        <v>41220</v>
      </c>
      <c r="Y64" s="27">
        <v>52480</v>
      </c>
      <c r="Z64" s="27">
        <v>67150</v>
      </c>
      <c r="AA64" s="27">
        <v>88180</v>
      </c>
      <c r="AB64" s="27">
        <v>112480</v>
      </c>
    </row>
    <row r="65" spans="1:28" s="26" customFormat="1" hidden="1" x14ac:dyDescent="0.25">
      <c r="A65" t="s">
        <v>0</v>
      </c>
      <c r="B65" t="s">
        <v>1</v>
      </c>
      <c r="C65" s="26" t="s">
        <v>2</v>
      </c>
      <c r="D65" s="26" t="s">
        <v>1105</v>
      </c>
      <c r="E65" t="s">
        <v>1106</v>
      </c>
      <c r="F65" s="31" t="s">
        <v>1107</v>
      </c>
      <c r="G65" t="s">
        <v>1108</v>
      </c>
      <c r="H65" t="s">
        <v>564</v>
      </c>
      <c r="I65" s="26" t="s">
        <v>548</v>
      </c>
      <c r="J65" t="s">
        <v>83</v>
      </c>
      <c r="K65" s="27">
        <v>10060</v>
      </c>
      <c r="L65" s="4">
        <v>39.68</v>
      </c>
      <c r="M65" s="3">
        <v>1.4</v>
      </c>
      <c r="N65" s="4" t="s">
        <v>1109</v>
      </c>
      <c r="O65" s="4" t="s">
        <v>1109</v>
      </c>
      <c r="P65" s="4"/>
      <c r="Q65" s="27">
        <v>82530</v>
      </c>
      <c r="R65" s="3">
        <v>0.8</v>
      </c>
      <c r="S65" s="4">
        <v>19.440000000000001</v>
      </c>
      <c r="T65" s="4">
        <v>25.99</v>
      </c>
      <c r="U65" s="4">
        <v>35.86</v>
      </c>
      <c r="V65" s="4">
        <v>49.68</v>
      </c>
      <c r="W65" s="4">
        <v>67.900000000000006</v>
      </c>
      <c r="X65" s="27">
        <v>40430</v>
      </c>
      <c r="Y65" s="27">
        <v>54050</v>
      </c>
      <c r="Z65" s="27">
        <v>74590</v>
      </c>
      <c r="AA65" s="27">
        <v>103330</v>
      </c>
      <c r="AB65" s="27">
        <v>141230</v>
      </c>
    </row>
    <row r="66" spans="1:28" s="26" customFormat="1" hidden="1" x14ac:dyDescent="0.25">
      <c r="A66" t="s">
        <v>0</v>
      </c>
      <c r="B66" t="s">
        <v>1</v>
      </c>
      <c r="C66" s="26" t="s">
        <v>2</v>
      </c>
      <c r="D66" s="26" t="s">
        <v>1105</v>
      </c>
      <c r="E66" t="s">
        <v>1106</v>
      </c>
      <c r="F66" s="31" t="s">
        <v>1107</v>
      </c>
      <c r="G66" t="s">
        <v>1108</v>
      </c>
      <c r="H66" t="s">
        <v>82</v>
      </c>
      <c r="I66" s="26" t="s">
        <v>46</v>
      </c>
      <c r="J66" t="s">
        <v>83</v>
      </c>
      <c r="K66" s="27">
        <v>10060</v>
      </c>
      <c r="L66" s="4">
        <v>39.68</v>
      </c>
      <c r="M66" s="3">
        <v>1.4</v>
      </c>
      <c r="N66" s="4" t="s">
        <v>1109</v>
      </c>
      <c r="O66" s="4" t="s">
        <v>1109</v>
      </c>
      <c r="P66" s="4"/>
      <c r="Q66" s="27">
        <v>82530</v>
      </c>
      <c r="R66" s="3">
        <v>0.8</v>
      </c>
      <c r="S66" s="4">
        <v>19.440000000000001</v>
      </c>
      <c r="T66" s="4">
        <v>25.99</v>
      </c>
      <c r="U66" s="4">
        <v>35.86</v>
      </c>
      <c r="V66" s="4">
        <v>49.68</v>
      </c>
      <c r="W66" s="4">
        <v>67.900000000000006</v>
      </c>
      <c r="X66" s="27">
        <v>40430</v>
      </c>
      <c r="Y66" s="27">
        <v>54050</v>
      </c>
      <c r="Z66" s="27">
        <v>74590</v>
      </c>
      <c r="AA66" s="27">
        <v>103330</v>
      </c>
      <c r="AB66" s="27">
        <v>141230</v>
      </c>
    </row>
    <row r="67" spans="1:28" s="26" customFormat="1" hidden="1" x14ac:dyDescent="0.25">
      <c r="A67" t="s">
        <v>0</v>
      </c>
      <c r="B67" t="s">
        <v>1</v>
      </c>
      <c r="C67" s="26" t="s">
        <v>2</v>
      </c>
      <c r="D67" s="26" t="s">
        <v>1105</v>
      </c>
      <c r="E67" t="s">
        <v>1106</v>
      </c>
      <c r="F67" s="31" t="s">
        <v>1107</v>
      </c>
      <c r="G67" t="s">
        <v>1108</v>
      </c>
      <c r="H67" t="s">
        <v>1146</v>
      </c>
      <c r="I67" s="26" t="s">
        <v>46</v>
      </c>
      <c r="J67" t="s">
        <v>1147</v>
      </c>
      <c r="K67" s="27">
        <v>9400</v>
      </c>
      <c r="L67" s="4">
        <v>45.78</v>
      </c>
      <c r="M67" s="3">
        <v>3.3</v>
      </c>
      <c r="N67" s="4" t="s">
        <v>1109</v>
      </c>
      <c r="O67" s="4" t="s">
        <v>1109</v>
      </c>
      <c r="P67" s="4"/>
      <c r="Q67" s="27">
        <v>95220</v>
      </c>
      <c r="R67" s="3">
        <v>3.6</v>
      </c>
      <c r="S67" s="4">
        <v>21.21</v>
      </c>
      <c r="T67" s="4">
        <v>27.42</v>
      </c>
      <c r="U67" s="4">
        <v>36.71</v>
      </c>
      <c r="V67" s="4">
        <v>53.52</v>
      </c>
      <c r="W67" s="4">
        <v>77.819999999999993</v>
      </c>
      <c r="X67" s="27">
        <v>44120</v>
      </c>
      <c r="Y67" s="27">
        <v>57020</v>
      </c>
      <c r="Z67" s="27">
        <v>76350</v>
      </c>
      <c r="AA67" s="27">
        <v>111310</v>
      </c>
      <c r="AB67" s="27">
        <v>161870</v>
      </c>
    </row>
    <row r="68" spans="1:28" s="26" customFormat="1" hidden="1" x14ac:dyDescent="0.25">
      <c r="A68" t="s">
        <v>0</v>
      </c>
      <c r="B68" t="s">
        <v>1</v>
      </c>
      <c r="C68" s="26" t="s">
        <v>2</v>
      </c>
      <c r="D68" s="26" t="s">
        <v>1105</v>
      </c>
      <c r="E68" t="s">
        <v>1106</v>
      </c>
      <c r="F68" s="31" t="s">
        <v>1107</v>
      </c>
      <c r="G68" t="s">
        <v>1108</v>
      </c>
      <c r="H68" t="s">
        <v>84</v>
      </c>
      <c r="I68" s="26" t="s">
        <v>46</v>
      </c>
      <c r="J68" t="s">
        <v>85</v>
      </c>
      <c r="K68" s="27">
        <v>472060</v>
      </c>
      <c r="L68" s="4">
        <v>57.07</v>
      </c>
      <c r="M68" s="3">
        <v>0.5</v>
      </c>
      <c r="N68" s="4" t="s">
        <v>1109</v>
      </c>
      <c r="O68" s="4" t="s">
        <v>1109</v>
      </c>
      <c r="P68" s="4"/>
      <c r="Q68" s="27">
        <v>118710</v>
      </c>
      <c r="R68" s="3">
        <v>0.3</v>
      </c>
      <c r="S68" s="4">
        <v>25.67</v>
      </c>
      <c r="T68" s="4">
        <v>37.07</v>
      </c>
      <c r="U68" s="4">
        <v>53.19</v>
      </c>
      <c r="V68" s="4">
        <v>70.989999999999995</v>
      </c>
      <c r="W68" s="4">
        <v>91.99</v>
      </c>
      <c r="X68" s="27">
        <v>53380</v>
      </c>
      <c r="Y68" s="27">
        <v>77100</v>
      </c>
      <c r="Z68" s="27">
        <v>110630</v>
      </c>
      <c r="AA68" s="27">
        <v>147660</v>
      </c>
      <c r="AB68" s="27">
        <v>191340</v>
      </c>
    </row>
    <row r="69" spans="1:28" s="26" customFormat="1" x14ac:dyDescent="0.25">
      <c r="A69" t="s">
        <v>0</v>
      </c>
      <c r="B69" t="s">
        <v>1</v>
      </c>
      <c r="C69" s="26" t="s">
        <v>2</v>
      </c>
      <c r="D69" s="26" t="s">
        <v>1105</v>
      </c>
      <c r="E69" t="s">
        <v>1106</v>
      </c>
      <c r="F69" s="31" t="s">
        <v>1107</v>
      </c>
      <c r="G69" t="s">
        <v>1108</v>
      </c>
      <c r="H69" t="s">
        <v>6</v>
      </c>
      <c r="I69" s="26" t="s">
        <v>5</v>
      </c>
      <c r="J69" t="s">
        <v>7</v>
      </c>
      <c r="K69" s="27">
        <v>8183750</v>
      </c>
      <c r="L69" s="55">
        <v>37.56</v>
      </c>
      <c r="M69" s="3">
        <v>0.2</v>
      </c>
      <c r="N69" s="4" t="s">
        <v>1109</v>
      </c>
      <c r="O69" s="4" t="s">
        <v>1109</v>
      </c>
      <c r="P69" s="4"/>
      <c r="Q69" s="27">
        <v>78130</v>
      </c>
      <c r="R69" s="3">
        <v>0.2</v>
      </c>
      <c r="S69" s="4">
        <v>18.760000000000002</v>
      </c>
      <c r="T69" s="4">
        <v>25.06</v>
      </c>
      <c r="U69" s="4">
        <v>33.57</v>
      </c>
      <c r="V69" s="4">
        <v>45.61</v>
      </c>
      <c r="W69" s="4">
        <v>60.6</v>
      </c>
      <c r="X69" s="27">
        <v>39020</v>
      </c>
      <c r="Y69" s="27">
        <v>52130</v>
      </c>
      <c r="Z69" s="27">
        <v>69820</v>
      </c>
      <c r="AA69" s="27">
        <v>94870</v>
      </c>
      <c r="AB69" s="27">
        <v>126040</v>
      </c>
    </row>
    <row r="70" spans="1:28" s="26" customFormat="1" hidden="1" x14ac:dyDescent="0.25">
      <c r="A70" t="s">
        <v>0</v>
      </c>
      <c r="B70" t="s">
        <v>1</v>
      </c>
      <c r="C70" s="26" t="s">
        <v>2</v>
      </c>
      <c r="D70" s="26" t="s">
        <v>1105</v>
      </c>
      <c r="E70" t="s">
        <v>1106</v>
      </c>
      <c r="F70" s="31" t="s">
        <v>1107</v>
      </c>
      <c r="G70" t="s">
        <v>1108</v>
      </c>
      <c r="H70" t="s">
        <v>810</v>
      </c>
      <c r="I70" s="26" t="s">
        <v>803</v>
      </c>
      <c r="J70" t="s">
        <v>811</v>
      </c>
      <c r="K70" s="27">
        <v>5427140</v>
      </c>
      <c r="L70" s="4">
        <v>36.31</v>
      </c>
      <c r="M70" s="3">
        <v>0.3</v>
      </c>
      <c r="N70" s="4" t="s">
        <v>1109</v>
      </c>
      <c r="O70" s="4" t="s">
        <v>1109</v>
      </c>
      <c r="P70" s="4"/>
      <c r="Q70" s="27">
        <v>75530</v>
      </c>
      <c r="R70" s="3">
        <v>0.2</v>
      </c>
      <c r="S70" s="4">
        <v>18.32</v>
      </c>
      <c r="T70" s="4">
        <v>24.56</v>
      </c>
      <c r="U70" s="4">
        <v>33.04</v>
      </c>
      <c r="V70" s="4">
        <v>44.73</v>
      </c>
      <c r="W70" s="4">
        <v>58.57</v>
      </c>
      <c r="X70" s="27">
        <v>38090</v>
      </c>
      <c r="Y70" s="27">
        <v>51090</v>
      </c>
      <c r="Z70" s="27">
        <v>68730</v>
      </c>
      <c r="AA70" s="27">
        <v>93030</v>
      </c>
      <c r="AB70" s="27">
        <v>121830</v>
      </c>
    </row>
    <row r="71" spans="1:28" s="26" customFormat="1" hidden="1" x14ac:dyDescent="0.25">
      <c r="A71" t="s">
        <v>0</v>
      </c>
      <c r="B71" t="s">
        <v>1</v>
      </c>
      <c r="C71" s="26" t="s">
        <v>2</v>
      </c>
      <c r="D71" s="26" t="s">
        <v>1105</v>
      </c>
      <c r="E71" t="s">
        <v>1106</v>
      </c>
      <c r="F71" s="31" t="s">
        <v>1107</v>
      </c>
      <c r="G71" t="s">
        <v>1108</v>
      </c>
      <c r="H71" t="s">
        <v>1148</v>
      </c>
      <c r="I71" s="26" t="s">
        <v>548</v>
      </c>
      <c r="J71" t="s">
        <v>1149</v>
      </c>
      <c r="K71" s="27">
        <v>17060</v>
      </c>
      <c r="L71" s="4">
        <v>46.72</v>
      </c>
      <c r="M71" s="3">
        <v>12.4</v>
      </c>
      <c r="N71" s="4" t="s">
        <v>1109</v>
      </c>
      <c r="O71" s="4" t="s">
        <v>1109</v>
      </c>
      <c r="P71" s="4"/>
      <c r="Q71" s="27">
        <v>97170</v>
      </c>
      <c r="R71" s="3">
        <v>4</v>
      </c>
      <c r="S71" s="4">
        <v>17.93</v>
      </c>
      <c r="T71" s="4">
        <v>24.32</v>
      </c>
      <c r="U71" s="4">
        <v>35.450000000000003</v>
      </c>
      <c r="V71" s="4">
        <v>57.9</v>
      </c>
      <c r="W71" s="4">
        <v>91.07</v>
      </c>
      <c r="X71" s="27">
        <v>37300</v>
      </c>
      <c r="Y71" s="27">
        <v>50590</v>
      </c>
      <c r="Z71" s="27">
        <v>73740</v>
      </c>
      <c r="AA71" s="27">
        <v>120430</v>
      </c>
      <c r="AB71" s="27">
        <v>189420</v>
      </c>
    </row>
    <row r="72" spans="1:28" s="26" customFormat="1" hidden="1" x14ac:dyDescent="0.25">
      <c r="A72" t="s">
        <v>0</v>
      </c>
      <c r="B72" t="s">
        <v>1</v>
      </c>
      <c r="C72" s="26" t="s">
        <v>2</v>
      </c>
      <c r="D72" s="26" t="s">
        <v>1105</v>
      </c>
      <c r="E72" t="s">
        <v>1106</v>
      </c>
      <c r="F72" s="31" t="s">
        <v>1107</v>
      </c>
      <c r="G72" t="s">
        <v>1108</v>
      </c>
      <c r="H72" t="s">
        <v>1150</v>
      </c>
      <c r="I72" s="26" t="s">
        <v>46</v>
      </c>
      <c r="J72" t="s">
        <v>1149</v>
      </c>
      <c r="K72" s="27">
        <v>17060</v>
      </c>
      <c r="L72" s="4">
        <v>46.72</v>
      </c>
      <c r="M72" s="3">
        <v>12.4</v>
      </c>
      <c r="N72" s="4" t="s">
        <v>1109</v>
      </c>
      <c r="O72" s="4" t="s">
        <v>1109</v>
      </c>
      <c r="P72" s="4"/>
      <c r="Q72" s="27">
        <v>97170</v>
      </c>
      <c r="R72" s="3">
        <v>4</v>
      </c>
      <c r="S72" s="4">
        <v>17.93</v>
      </c>
      <c r="T72" s="4">
        <v>24.32</v>
      </c>
      <c r="U72" s="4">
        <v>35.450000000000003</v>
      </c>
      <c r="V72" s="4">
        <v>57.9</v>
      </c>
      <c r="W72" s="4">
        <v>91.07</v>
      </c>
      <c r="X72" s="27">
        <v>37300</v>
      </c>
      <c r="Y72" s="27">
        <v>50590</v>
      </c>
      <c r="Z72" s="27">
        <v>73740</v>
      </c>
      <c r="AA72" s="27">
        <v>120430</v>
      </c>
      <c r="AB72" s="27">
        <v>189420</v>
      </c>
    </row>
    <row r="73" spans="1:28" s="26" customFormat="1" hidden="1" x14ac:dyDescent="0.25">
      <c r="A73" t="s">
        <v>0</v>
      </c>
      <c r="B73" t="s">
        <v>1</v>
      </c>
      <c r="C73" s="26" t="s">
        <v>2</v>
      </c>
      <c r="D73" s="26" t="s">
        <v>1105</v>
      </c>
      <c r="E73" t="s">
        <v>1106</v>
      </c>
      <c r="F73" s="31" t="s">
        <v>1107</v>
      </c>
      <c r="G73" t="s">
        <v>1108</v>
      </c>
      <c r="H73" t="s">
        <v>86</v>
      </c>
      <c r="I73" s="26" t="s">
        <v>46</v>
      </c>
      <c r="J73" t="s">
        <v>87</v>
      </c>
      <c r="K73" s="27">
        <v>421280</v>
      </c>
      <c r="L73" s="4">
        <v>33.5</v>
      </c>
      <c r="M73" s="3">
        <v>0.7</v>
      </c>
      <c r="N73" s="4" t="s">
        <v>1109</v>
      </c>
      <c r="O73" s="4" t="s">
        <v>1109</v>
      </c>
      <c r="P73" s="4"/>
      <c r="Q73" s="27">
        <v>69680</v>
      </c>
      <c r="R73" s="3">
        <v>0.3</v>
      </c>
      <c r="S73" s="4">
        <v>18.38</v>
      </c>
      <c r="T73" s="4">
        <v>23.69</v>
      </c>
      <c r="U73" s="4">
        <v>30.95</v>
      </c>
      <c r="V73" s="4">
        <v>40.69</v>
      </c>
      <c r="W73" s="4">
        <v>51.69</v>
      </c>
      <c r="X73" s="27">
        <v>38230</v>
      </c>
      <c r="Y73" s="27">
        <v>49280</v>
      </c>
      <c r="Z73" s="27">
        <v>64380</v>
      </c>
      <c r="AA73" s="27">
        <v>84630</v>
      </c>
      <c r="AB73" s="27">
        <v>107510</v>
      </c>
    </row>
    <row r="74" spans="1:28" s="26" customFormat="1" hidden="1" x14ac:dyDescent="0.25">
      <c r="A74" t="s">
        <v>0</v>
      </c>
      <c r="B74" t="s">
        <v>1</v>
      </c>
      <c r="C74" s="26" t="s">
        <v>2</v>
      </c>
      <c r="D74" s="26" t="s">
        <v>1105</v>
      </c>
      <c r="E74" t="s">
        <v>1106</v>
      </c>
      <c r="F74" s="31" t="s">
        <v>1107</v>
      </c>
      <c r="G74" t="s">
        <v>1108</v>
      </c>
      <c r="H74" t="s">
        <v>86</v>
      </c>
      <c r="I74" s="26" t="s">
        <v>548</v>
      </c>
      <c r="J74" t="s">
        <v>87</v>
      </c>
      <c r="K74" s="27">
        <v>421280</v>
      </c>
      <c r="L74" s="4">
        <v>33.5</v>
      </c>
      <c r="M74" s="3">
        <v>0.7</v>
      </c>
      <c r="N74" s="4" t="s">
        <v>1109</v>
      </c>
      <c r="O74" s="4" t="s">
        <v>1109</v>
      </c>
      <c r="P74" s="4"/>
      <c r="Q74" s="27">
        <v>69680</v>
      </c>
      <c r="R74" s="3">
        <v>0.3</v>
      </c>
      <c r="S74" s="4">
        <v>18.38</v>
      </c>
      <c r="T74" s="4">
        <v>23.69</v>
      </c>
      <c r="U74" s="4">
        <v>30.95</v>
      </c>
      <c r="V74" s="4">
        <v>40.69</v>
      </c>
      <c r="W74" s="4">
        <v>51.69</v>
      </c>
      <c r="X74" s="27">
        <v>38230</v>
      </c>
      <c r="Y74" s="27">
        <v>49280</v>
      </c>
      <c r="Z74" s="27">
        <v>64380</v>
      </c>
      <c r="AA74" s="27">
        <v>84630</v>
      </c>
      <c r="AB74" s="27">
        <v>107510</v>
      </c>
    </row>
    <row r="75" spans="1:28" s="26" customFormat="1" hidden="1" x14ac:dyDescent="0.25">
      <c r="A75" t="s">
        <v>0</v>
      </c>
      <c r="B75" t="s">
        <v>1</v>
      </c>
      <c r="C75" s="26" t="s">
        <v>2</v>
      </c>
      <c r="D75" s="26" t="s">
        <v>1105</v>
      </c>
      <c r="E75" t="s">
        <v>1106</v>
      </c>
      <c r="F75" s="31" t="s">
        <v>1107</v>
      </c>
      <c r="G75" t="s">
        <v>1108</v>
      </c>
      <c r="H75" t="s">
        <v>565</v>
      </c>
      <c r="I75" s="26" t="s">
        <v>548</v>
      </c>
      <c r="J75" t="s">
        <v>566</v>
      </c>
      <c r="K75" s="27">
        <v>301710</v>
      </c>
      <c r="L75" s="4">
        <v>33.090000000000003</v>
      </c>
      <c r="M75" s="3">
        <v>1.4</v>
      </c>
      <c r="N75" s="4" t="s">
        <v>1109</v>
      </c>
      <c r="O75" s="4" t="s">
        <v>1109</v>
      </c>
      <c r="P75" s="4"/>
      <c r="Q75" s="27">
        <v>68820</v>
      </c>
      <c r="R75" s="3">
        <v>0.4</v>
      </c>
      <c r="S75" s="4">
        <v>19.84</v>
      </c>
      <c r="T75" s="4">
        <v>24.61</v>
      </c>
      <c r="U75" s="4">
        <v>31.99</v>
      </c>
      <c r="V75" s="4">
        <v>39.76</v>
      </c>
      <c r="W75" s="4">
        <v>48.16</v>
      </c>
      <c r="X75" s="27">
        <v>41260</v>
      </c>
      <c r="Y75" s="27">
        <v>51190</v>
      </c>
      <c r="Z75" s="27">
        <v>66540</v>
      </c>
      <c r="AA75" s="27">
        <v>82700</v>
      </c>
      <c r="AB75" s="27">
        <v>100170</v>
      </c>
    </row>
    <row r="76" spans="1:28" s="26" customFormat="1" hidden="1" x14ac:dyDescent="0.25">
      <c r="A76" t="s">
        <v>0</v>
      </c>
      <c r="B76" t="s">
        <v>1</v>
      </c>
      <c r="C76" s="26" t="s">
        <v>2</v>
      </c>
      <c r="D76" s="26" t="s">
        <v>1105</v>
      </c>
      <c r="E76" t="s">
        <v>1106</v>
      </c>
      <c r="F76" s="31" t="s">
        <v>1107</v>
      </c>
      <c r="G76" t="s">
        <v>1108</v>
      </c>
      <c r="H76" t="s">
        <v>88</v>
      </c>
      <c r="I76" s="26" t="s">
        <v>46</v>
      </c>
      <c r="J76" t="s">
        <v>89</v>
      </c>
      <c r="K76" s="27">
        <v>287960</v>
      </c>
      <c r="L76" s="4">
        <v>33.15</v>
      </c>
      <c r="M76" s="3">
        <v>1.4</v>
      </c>
      <c r="N76" s="4" t="s">
        <v>1109</v>
      </c>
      <c r="O76" s="4" t="s">
        <v>1109</v>
      </c>
      <c r="P76" s="4"/>
      <c r="Q76" s="27">
        <v>68940</v>
      </c>
      <c r="R76" s="3">
        <v>0.4</v>
      </c>
      <c r="S76" s="4">
        <v>19.760000000000002</v>
      </c>
      <c r="T76" s="4">
        <v>24.53</v>
      </c>
      <c r="U76" s="4">
        <v>32.11</v>
      </c>
      <c r="V76" s="4">
        <v>39.93</v>
      </c>
      <c r="W76" s="4">
        <v>48.27</v>
      </c>
      <c r="X76" s="27">
        <v>41100</v>
      </c>
      <c r="Y76" s="27">
        <v>51030</v>
      </c>
      <c r="Z76" s="27">
        <v>66790</v>
      </c>
      <c r="AA76" s="27">
        <v>83050</v>
      </c>
      <c r="AB76" s="27">
        <v>100400</v>
      </c>
    </row>
    <row r="77" spans="1:28" s="26" customFormat="1" hidden="1" x14ac:dyDescent="0.25">
      <c r="A77" t="s">
        <v>0</v>
      </c>
      <c r="B77" t="s">
        <v>1</v>
      </c>
      <c r="C77" s="26" t="s">
        <v>2</v>
      </c>
      <c r="D77" s="26" t="s">
        <v>1105</v>
      </c>
      <c r="E77" t="s">
        <v>1106</v>
      </c>
      <c r="F77" s="31" t="s">
        <v>1107</v>
      </c>
      <c r="G77" t="s">
        <v>1108</v>
      </c>
      <c r="H77" t="s">
        <v>1151</v>
      </c>
      <c r="I77" s="26" t="s">
        <v>46</v>
      </c>
      <c r="J77" t="s">
        <v>1152</v>
      </c>
      <c r="K77" s="27">
        <v>13750</v>
      </c>
      <c r="L77" s="4">
        <v>31.85</v>
      </c>
      <c r="M77" s="3">
        <v>5.5</v>
      </c>
      <c r="N77" s="4" t="s">
        <v>1109</v>
      </c>
      <c r="O77" s="4" t="s">
        <v>1109</v>
      </c>
      <c r="P77" s="4"/>
      <c r="Q77" s="27">
        <v>66240</v>
      </c>
      <c r="R77" s="3">
        <v>0.9</v>
      </c>
      <c r="S77" s="4">
        <v>21.36</v>
      </c>
      <c r="T77" s="4">
        <v>25.69</v>
      </c>
      <c r="U77" s="4">
        <v>30.42</v>
      </c>
      <c r="V77" s="4">
        <v>37.409999999999997</v>
      </c>
      <c r="W77" s="4">
        <v>45.06</v>
      </c>
      <c r="X77" s="27">
        <v>44430</v>
      </c>
      <c r="Y77" s="27">
        <v>53430</v>
      </c>
      <c r="Z77" s="27">
        <v>63270</v>
      </c>
      <c r="AA77" s="27">
        <v>77810</v>
      </c>
      <c r="AB77" s="27">
        <v>93720</v>
      </c>
    </row>
    <row r="78" spans="1:28" s="26" customFormat="1" hidden="1" x14ac:dyDescent="0.25">
      <c r="A78" t="s">
        <v>0</v>
      </c>
      <c r="B78" t="s">
        <v>1</v>
      </c>
      <c r="C78" s="26" t="s">
        <v>2</v>
      </c>
      <c r="D78" s="26" t="s">
        <v>1105</v>
      </c>
      <c r="E78" t="s">
        <v>1106</v>
      </c>
      <c r="F78" s="31" t="s">
        <v>1107</v>
      </c>
      <c r="G78" t="s">
        <v>1108</v>
      </c>
      <c r="H78" t="s">
        <v>567</v>
      </c>
      <c r="I78" s="26" t="s">
        <v>548</v>
      </c>
      <c r="J78" t="s">
        <v>91</v>
      </c>
      <c r="K78" s="27">
        <v>317600</v>
      </c>
      <c r="L78" s="4">
        <v>35.03</v>
      </c>
      <c r="M78" s="3">
        <v>0.6</v>
      </c>
      <c r="N78" s="4" t="s">
        <v>1109</v>
      </c>
      <c r="O78" s="4" t="s">
        <v>1109</v>
      </c>
      <c r="P78" s="4"/>
      <c r="Q78" s="27">
        <v>72850</v>
      </c>
      <c r="R78" s="3">
        <v>0.2</v>
      </c>
      <c r="S78" s="4">
        <v>18.71</v>
      </c>
      <c r="T78" s="4">
        <v>24.54</v>
      </c>
      <c r="U78" s="4">
        <v>33.200000000000003</v>
      </c>
      <c r="V78" s="4">
        <v>43.88</v>
      </c>
      <c r="W78" s="4">
        <v>52.86</v>
      </c>
      <c r="X78" s="27">
        <v>38920</v>
      </c>
      <c r="Y78" s="27">
        <v>51050</v>
      </c>
      <c r="Z78" s="27">
        <v>69050</v>
      </c>
      <c r="AA78" s="27">
        <v>91260</v>
      </c>
      <c r="AB78" s="27">
        <v>109950</v>
      </c>
    </row>
    <row r="79" spans="1:28" s="26" customFormat="1" hidden="1" x14ac:dyDescent="0.25">
      <c r="A79" t="s">
        <v>0</v>
      </c>
      <c r="B79" t="s">
        <v>1</v>
      </c>
      <c r="C79" s="26" t="s">
        <v>2</v>
      </c>
      <c r="D79" s="26" t="s">
        <v>1105</v>
      </c>
      <c r="E79" t="s">
        <v>1106</v>
      </c>
      <c r="F79" s="31" t="s">
        <v>1107</v>
      </c>
      <c r="G79" t="s">
        <v>1108</v>
      </c>
      <c r="H79" t="s">
        <v>90</v>
      </c>
      <c r="I79" s="26" t="s">
        <v>46</v>
      </c>
      <c r="J79" t="s">
        <v>91</v>
      </c>
      <c r="K79" s="27">
        <v>317600</v>
      </c>
      <c r="L79" s="4">
        <v>35.03</v>
      </c>
      <c r="M79" s="3">
        <v>0.6</v>
      </c>
      <c r="N79" s="4" t="s">
        <v>1109</v>
      </c>
      <c r="O79" s="4" t="s">
        <v>1109</v>
      </c>
      <c r="P79" s="4"/>
      <c r="Q79" s="27">
        <v>72850</v>
      </c>
      <c r="R79" s="3">
        <v>0.2</v>
      </c>
      <c r="S79" s="4">
        <v>18.71</v>
      </c>
      <c r="T79" s="4">
        <v>24.54</v>
      </c>
      <c r="U79" s="4">
        <v>33.200000000000003</v>
      </c>
      <c r="V79" s="4">
        <v>43.88</v>
      </c>
      <c r="W79" s="4">
        <v>52.86</v>
      </c>
      <c r="X79" s="27">
        <v>38920</v>
      </c>
      <c r="Y79" s="27">
        <v>51050</v>
      </c>
      <c r="Z79" s="27">
        <v>69050</v>
      </c>
      <c r="AA79" s="27">
        <v>91260</v>
      </c>
      <c r="AB79" s="27">
        <v>109950</v>
      </c>
    </row>
    <row r="80" spans="1:28" s="26" customFormat="1" hidden="1" x14ac:dyDescent="0.25">
      <c r="A80" t="s">
        <v>0</v>
      </c>
      <c r="B80" t="s">
        <v>1</v>
      </c>
      <c r="C80" s="26" t="s">
        <v>2</v>
      </c>
      <c r="D80" s="26" t="s">
        <v>1105</v>
      </c>
      <c r="E80" t="s">
        <v>1106</v>
      </c>
      <c r="F80" s="31" t="s">
        <v>1107</v>
      </c>
      <c r="G80" t="s">
        <v>1108</v>
      </c>
      <c r="H80" t="s">
        <v>568</v>
      </c>
      <c r="I80" s="26" t="s">
        <v>548</v>
      </c>
      <c r="J80" t="s">
        <v>93</v>
      </c>
      <c r="K80" s="27">
        <v>210000</v>
      </c>
      <c r="L80" s="4">
        <v>34.31</v>
      </c>
      <c r="M80" s="3">
        <v>0.9</v>
      </c>
      <c r="N80" s="4" t="s">
        <v>1109</v>
      </c>
      <c r="O80" s="4" t="s">
        <v>1109</v>
      </c>
      <c r="P80" s="4"/>
      <c r="Q80" s="27">
        <v>71350</v>
      </c>
      <c r="R80" s="3">
        <v>0.3</v>
      </c>
      <c r="S80" s="4">
        <v>18.93</v>
      </c>
      <c r="T80" s="4">
        <v>24.66</v>
      </c>
      <c r="U80" s="4">
        <v>31.37</v>
      </c>
      <c r="V80" s="4">
        <v>41.38</v>
      </c>
      <c r="W80" s="4">
        <v>53.53</v>
      </c>
      <c r="X80" s="27">
        <v>39380</v>
      </c>
      <c r="Y80" s="27">
        <v>51300</v>
      </c>
      <c r="Z80" s="27">
        <v>65250</v>
      </c>
      <c r="AA80" s="27">
        <v>86080</v>
      </c>
      <c r="AB80" s="27">
        <v>111350</v>
      </c>
    </row>
    <row r="81" spans="1:28" s="26" customFormat="1" hidden="1" x14ac:dyDescent="0.25">
      <c r="A81" t="s">
        <v>0</v>
      </c>
      <c r="B81" t="s">
        <v>1</v>
      </c>
      <c r="C81" s="26" t="s">
        <v>2</v>
      </c>
      <c r="D81" s="26" t="s">
        <v>1105</v>
      </c>
      <c r="E81" t="s">
        <v>1106</v>
      </c>
      <c r="F81" s="31" t="s">
        <v>1107</v>
      </c>
      <c r="G81" t="s">
        <v>1108</v>
      </c>
      <c r="H81" t="s">
        <v>92</v>
      </c>
      <c r="I81" s="26" t="s">
        <v>46</v>
      </c>
      <c r="J81" t="s">
        <v>93</v>
      </c>
      <c r="K81" s="27">
        <v>210000</v>
      </c>
      <c r="L81" s="4">
        <v>34.31</v>
      </c>
      <c r="M81" s="3">
        <v>0.9</v>
      </c>
      <c r="N81" s="4" t="s">
        <v>1109</v>
      </c>
      <c r="O81" s="4" t="s">
        <v>1109</v>
      </c>
      <c r="P81" s="4"/>
      <c r="Q81" s="27">
        <v>71350</v>
      </c>
      <c r="R81" s="3">
        <v>0.3</v>
      </c>
      <c r="S81" s="4">
        <v>18.93</v>
      </c>
      <c r="T81" s="4">
        <v>24.66</v>
      </c>
      <c r="U81" s="4">
        <v>31.37</v>
      </c>
      <c r="V81" s="4">
        <v>41.38</v>
      </c>
      <c r="W81" s="4">
        <v>53.53</v>
      </c>
      <c r="X81" s="27">
        <v>39380</v>
      </c>
      <c r="Y81" s="27">
        <v>51300</v>
      </c>
      <c r="Z81" s="27">
        <v>65250</v>
      </c>
      <c r="AA81" s="27">
        <v>86080</v>
      </c>
      <c r="AB81" s="27">
        <v>111350</v>
      </c>
    </row>
    <row r="82" spans="1:28" s="26" customFormat="1" hidden="1" x14ac:dyDescent="0.25">
      <c r="A82" t="s">
        <v>0</v>
      </c>
      <c r="B82" t="s">
        <v>1</v>
      </c>
      <c r="C82" s="26" t="s">
        <v>2</v>
      </c>
      <c r="D82" s="26" t="s">
        <v>1105</v>
      </c>
      <c r="E82" t="s">
        <v>1106</v>
      </c>
      <c r="F82" s="31" t="s">
        <v>1107</v>
      </c>
      <c r="G82" t="s">
        <v>1108</v>
      </c>
      <c r="H82" t="s">
        <v>569</v>
      </c>
      <c r="I82" s="26" t="s">
        <v>548</v>
      </c>
      <c r="J82" t="s">
        <v>570</v>
      </c>
      <c r="K82" s="27">
        <v>708780</v>
      </c>
      <c r="L82" s="4">
        <v>32.79</v>
      </c>
      <c r="M82" s="3">
        <v>0.5</v>
      </c>
      <c r="N82" s="4" t="s">
        <v>1109</v>
      </c>
      <c r="O82" s="4" t="s">
        <v>1109</v>
      </c>
      <c r="P82" s="4"/>
      <c r="Q82" s="27">
        <v>68200</v>
      </c>
      <c r="R82" s="3">
        <v>0.2</v>
      </c>
      <c r="S82" s="4">
        <v>17.36</v>
      </c>
      <c r="T82" s="4">
        <v>22.75</v>
      </c>
      <c r="U82" s="4">
        <v>30.02</v>
      </c>
      <c r="V82" s="4">
        <v>39.729999999999997</v>
      </c>
      <c r="W82" s="4">
        <v>51.9</v>
      </c>
      <c r="X82" s="27">
        <v>36120</v>
      </c>
      <c r="Y82" s="27">
        <v>47320</v>
      </c>
      <c r="Z82" s="27">
        <v>62440</v>
      </c>
      <c r="AA82" s="27">
        <v>82650</v>
      </c>
      <c r="AB82" s="27">
        <v>107950</v>
      </c>
    </row>
    <row r="83" spans="1:28" s="26" customFormat="1" hidden="1" x14ac:dyDescent="0.25">
      <c r="A83" t="s">
        <v>0</v>
      </c>
      <c r="B83" t="s">
        <v>1</v>
      </c>
      <c r="C83" s="26" t="s">
        <v>2</v>
      </c>
      <c r="D83" s="26" t="s">
        <v>1105</v>
      </c>
      <c r="E83" t="s">
        <v>1106</v>
      </c>
      <c r="F83" s="31" t="s">
        <v>1107</v>
      </c>
      <c r="G83" t="s">
        <v>1108</v>
      </c>
      <c r="H83" t="s">
        <v>94</v>
      </c>
      <c r="I83" s="26" t="s">
        <v>46</v>
      </c>
      <c r="J83" t="s">
        <v>95</v>
      </c>
      <c r="K83" s="27">
        <v>633040</v>
      </c>
      <c r="L83" s="4">
        <v>32.58</v>
      </c>
      <c r="M83" s="3">
        <v>0.5</v>
      </c>
      <c r="N83" s="4" t="s">
        <v>1109</v>
      </c>
      <c r="O83" s="4" t="s">
        <v>1109</v>
      </c>
      <c r="P83" s="4"/>
      <c r="Q83" s="27">
        <v>67760</v>
      </c>
      <c r="R83" s="3">
        <v>0.2</v>
      </c>
      <c r="S83" s="4">
        <v>17.88</v>
      </c>
      <c r="T83" s="4">
        <v>22.81</v>
      </c>
      <c r="U83" s="4">
        <v>29.77</v>
      </c>
      <c r="V83" s="4">
        <v>39.15</v>
      </c>
      <c r="W83" s="4">
        <v>50.93</v>
      </c>
      <c r="X83" s="27">
        <v>37180</v>
      </c>
      <c r="Y83" s="27">
        <v>47450</v>
      </c>
      <c r="Z83" s="27">
        <v>61920</v>
      </c>
      <c r="AA83" s="27">
        <v>81430</v>
      </c>
      <c r="AB83" s="27">
        <v>105930</v>
      </c>
    </row>
    <row r="84" spans="1:28" s="26" customFormat="1" hidden="1" x14ac:dyDescent="0.25">
      <c r="A84" t="s">
        <v>0</v>
      </c>
      <c r="B84" t="s">
        <v>1</v>
      </c>
      <c r="C84" s="26" t="s">
        <v>2</v>
      </c>
      <c r="D84" s="26" t="s">
        <v>1105</v>
      </c>
      <c r="E84" t="s">
        <v>1106</v>
      </c>
      <c r="F84" s="31" t="s">
        <v>1107</v>
      </c>
      <c r="G84" t="s">
        <v>1108</v>
      </c>
      <c r="H84" t="s">
        <v>1153</v>
      </c>
      <c r="I84" s="26" t="s">
        <v>46</v>
      </c>
      <c r="J84" t="s">
        <v>1154</v>
      </c>
      <c r="K84" s="27">
        <v>160</v>
      </c>
      <c r="L84" s="4">
        <v>29.84</v>
      </c>
      <c r="M84" s="3">
        <v>10.8</v>
      </c>
      <c r="N84" s="4" t="s">
        <v>1109</v>
      </c>
      <c r="O84" s="4" t="s">
        <v>1109</v>
      </c>
      <c r="P84" s="4"/>
      <c r="Q84" s="27">
        <v>62060</v>
      </c>
      <c r="R84" s="3">
        <v>7.9</v>
      </c>
      <c r="S84" s="4">
        <v>16.3</v>
      </c>
      <c r="T84" s="4">
        <v>18.579999999999998</v>
      </c>
      <c r="U84" s="4">
        <v>29.77</v>
      </c>
      <c r="V84" s="4">
        <v>39.1</v>
      </c>
      <c r="W84" s="4">
        <v>46.15</v>
      </c>
      <c r="X84" s="27">
        <v>33900</v>
      </c>
      <c r="Y84" s="27">
        <v>38640</v>
      </c>
      <c r="Z84" s="27">
        <v>61910</v>
      </c>
      <c r="AA84" s="27">
        <v>81330</v>
      </c>
      <c r="AB84" s="27">
        <v>95990</v>
      </c>
    </row>
    <row r="85" spans="1:28" s="26" customFormat="1" hidden="1" x14ac:dyDescent="0.25">
      <c r="A85" t="s">
        <v>0</v>
      </c>
      <c r="B85" t="s">
        <v>1</v>
      </c>
      <c r="C85" s="26" t="s">
        <v>2</v>
      </c>
      <c r="D85" s="26" t="s">
        <v>1105</v>
      </c>
      <c r="E85" t="s">
        <v>1106</v>
      </c>
      <c r="F85" s="31" t="s">
        <v>1107</v>
      </c>
      <c r="G85" t="s">
        <v>1108</v>
      </c>
      <c r="H85" t="s">
        <v>96</v>
      </c>
      <c r="I85" s="26" t="s">
        <v>46</v>
      </c>
      <c r="J85" t="s">
        <v>97</v>
      </c>
      <c r="K85" s="27">
        <v>75580</v>
      </c>
      <c r="L85" s="4">
        <v>34.549999999999997</v>
      </c>
      <c r="M85" s="3">
        <v>1.9</v>
      </c>
      <c r="N85" s="4" t="s">
        <v>1109</v>
      </c>
      <c r="O85" s="4" t="s">
        <v>1109</v>
      </c>
      <c r="P85" s="4"/>
      <c r="Q85" s="27">
        <v>71870</v>
      </c>
      <c r="R85" s="3">
        <v>1.4</v>
      </c>
      <c r="S85" s="4">
        <v>9.24</v>
      </c>
      <c r="T85" s="4">
        <v>21.59</v>
      </c>
      <c r="U85" s="4">
        <v>33.18</v>
      </c>
      <c r="V85" s="4">
        <v>45.55</v>
      </c>
      <c r="W85" s="4">
        <v>59.8</v>
      </c>
      <c r="X85" s="27">
        <v>19230</v>
      </c>
      <c r="Y85" s="27">
        <v>44920</v>
      </c>
      <c r="Z85" s="27">
        <v>69020</v>
      </c>
      <c r="AA85" s="27">
        <v>94740</v>
      </c>
      <c r="AB85" s="27">
        <v>124380</v>
      </c>
    </row>
    <row r="86" spans="1:28" s="26" customFormat="1" hidden="1" x14ac:dyDescent="0.25">
      <c r="A86" t="s">
        <v>0</v>
      </c>
      <c r="B86" t="s">
        <v>1</v>
      </c>
      <c r="C86" s="26" t="s">
        <v>2</v>
      </c>
      <c r="D86" s="26" t="s">
        <v>1105</v>
      </c>
      <c r="E86" t="s">
        <v>1106</v>
      </c>
      <c r="F86" s="31" t="s">
        <v>1107</v>
      </c>
      <c r="G86" t="s">
        <v>1108</v>
      </c>
      <c r="H86" t="s">
        <v>98</v>
      </c>
      <c r="I86" s="26" t="s">
        <v>46</v>
      </c>
      <c r="J86" t="s">
        <v>99</v>
      </c>
      <c r="K86" s="27">
        <v>182050</v>
      </c>
      <c r="L86" s="4">
        <v>37.83</v>
      </c>
      <c r="M86" s="3">
        <v>1</v>
      </c>
      <c r="N86" s="4" t="s">
        <v>1109</v>
      </c>
      <c r="O86" s="4" t="s">
        <v>1109</v>
      </c>
      <c r="P86" s="4"/>
      <c r="Q86" s="27">
        <v>78680</v>
      </c>
      <c r="R86" s="3">
        <v>0.4</v>
      </c>
      <c r="S86" s="4">
        <v>21.16</v>
      </c>
      <c r="T86" s="4">
        <v>27.44</v>
      </c>
      <c r="U86" s="4">
        <v>35.94</v>
      </c>
      <c r="V86" s="4">
        <v>46.27</v>
      </c>
      <c r="W86" s="4">
        <v>57.88</v>
      </c>
      <c r="X86" s="27">
        <v>44020</v>
      </c>
      <c r="Y86" s="27">
        <v>57080</v>
      </c>
      <c r="Z86" s="27">
        <v>74750</v>
      </c>
      <c r="AA86" s="27">
        <v>96240</v>
      </c>
      <c r="AB86" s="27">
        <v>120400</v>
      </c>
    </row>
    <row r="87" spans="1:28" s="26" customFormat="1" hidden="1" x14ac:dyDescent="0.25">
      <c r="A87" t="s">
        <v>0</v>
      </c>
      <c r="B87" t="s">
        <v>1</v>
      </c>
      <c r="C87" s="26" t="s">
        <v>2</v>
      </c>
      <c r="D87" s="26" t="s">
        <v>1105</v>
      </c>
      <c r="E87" t="s">
        <v>1106</v>
      </c>
      <c r="F87" s="31" t="s">
        <v>1107</v>
      </c>
      <c r="G87" t="s">
        <v>1108</v>
      </c>
      <c r="H87" t="s">
        <v>571</v>
      </c>
      <c r="I87" s="26" t="s">
        <v>548</v>
      </c>
      <c r="J87" t="s">
        <v>101</v>
      </c>
      <c r="K87" s="27">
        <v>709750</v>
      </c>
      <c r="L87" s="4">
        <v>45.94</v>
      </c>
      <c r="M87" s="3">
        <v>0.7</v>
      </c>
      <c r="N87" s="4" t="s">
        <v>1109</v>
      </c>
      <c r="O87" s="4" t="s">
        <v>1109</v>
      </c>
      <c r="P87" s="4"/>
      <c r="Q87" s="27">
        <v>95560</v>
      </c>
      <c r="R87" s="3">
        <v>0.4</v>
      </c>
      <c r="S87" s="4">
        <v>23.9</v>
      </c>
      <c r="T87" s="4">
        <v>30.8</v>
      </c>
      <c r="U87" s="4">
        <v>40.99</v>
      </c>
      <c r="V87" s="4">
        <v>54.7</v>
      </c>
      <c r="W87" s="4">
        <v>74.19</v>
      </c>
      <c r="X87" s="27">
        <v>49700</v>
      </c>
      <c r="Y87" s="27">
        <v>64060</v>
      </c>
      <c r="Z87" s="27">
        <v>85260</v>
      </c>
      <c r="AA87" s="27">
        <v>113770</v>
      </c>
      <c r="AB87" s="27">
        <v>154310</v>
      </c>
    </row>
    <row r="88" spans="1:28" s="26" customFormat="1" hidden="1" x14ac:dyDescent="0.25">
      <c r="A88" t="s">
        <v>0</v>
      </c>
      <c r="B88" t="s">
        <v>1</v>
      </c>
      <c r="C88" s="26" t="s">
        <v>2</v>
      </c>
      <c r="D88" s="26" t="s">
        <v>1105</v>
      </c>
      <c r="E88" t="s">
        <v>1106</v>
      </c>
      <c r="F88" s="31" t="s">
        <v>1107</v>
      </c>
      <c r="G88" t="s">
        <v>1108</v>
      </c>
      <c r="H88" t="s">
        <v>100</v>
      </c>
      <c r="I88" s="26" t="s">
        <v>46</v>
      </c>
      <c r="J88" t="s">
        <v>101</v>
      </c>
      <c r="K88" s="27">
        <v>709750</v>
      </c>
      <c r="L88" s="4">
        <v>45.94</v>
      </c>
      <c r="M88" s="3">
        <v>0.7</v>
      </c>
      <c r="N88" s="4" t="s">
        <v>1109</v>
      </c>
      <c r="O88" s="4" t="s">
        <v>1109</v>
      </c>
      <c r="P88" s="4"/>
      <c r="Q88" s="27">
        <v>95560</v>
      </c>
      <c r="R88" s="3">
        <v>0.4</v>
      </c>
      <c r="S88" s="4">
        <v>23.9</v>
      </c>
      <c r="T88" s="4">
        <v>30.8</v>
      </c>
      <c r="U88" s="4">
        <v>40.99</v>
      </c>
      <c r="V88" s="4">
        <v>54.7</v>
      </c>
      <c r="W88" s="4">
        <v>74.19</v>
      </c>
      <c r="X88" s="27">
        <v>49700</v>
      </c>
      <c r="Y88" s="27">
        <v>64060</v>
      </c>
      <c r="Z88" s="27">
        <v>85260</v>
      </c>
      <c r="AA88" s="27">
        <v>113770</v>
      </c>
      <c r="AB88" s="27">
        <v>154310</v>
      </c>
    </row>
    <row r="89" spans="1:28" s="26" customFormat="1" hidden="1" x14ac:dyDescent="0.25">
      <c r="A89" t="s">
        <v>0</v>
      </c>
      <c r="B89" t="s">
        <v>1</v>
      </c>
      <c r="C89" s="26" t="s">
        <v>2</v>
      </c>
      <c r="D89" s="26" t="s">
        <v>1105</v>
      </c>
      <c r="E89" t="s">
        <v>1106</v>
      </c>
      <c r="F89" s="31" t="s">
        <v>1107</v>
      </c>
      <c r="G89" t="s">
        <v>1108</v>
      </c>
      <c r="H89" t="s">
        <v>572</v>
      </c>
      <c r="I89" s="26" t="s">
        <v>548</v>
      </c>
      <c r="J89" t="s">
        <v>103</v>
      </c>
      <c r="K89" s="27">
        <v>117610</v>
      </c>
      <c r="L89" s="4">
        <v>26.39</v>
      </c>
      <c r="M89" s="3">
        <v>1.6</v>
      </c>
      <c r="N89" s="4" t="s">
        <v>1109</v>
      </c>
      <c r="O89" s="4" t="s">
        <v>1109</v>
      </c>
      <c r="P89" s="4"/>
      <c r="Q89" s="27">
        <v>54880</v>
      </c>
      <c r="R89" s="3">
        <v>0.7</v>
      </c>
      <c r="S89" s="4">
        <v>13.75</v>
      </c>
      <c r="T89" s="4">
        <v>18.100000000000001</v>
      </c>
      <c r="U89" s="4">
        <v>24.33</v>
      </c>
      <c r="V89" s="4">
        <v>31.67</v>
      </c>
      <c r="W89" s="4">
        <v>41.53</v>
      </c>
      <c r="X89" s="27">
        <v>28590</v>
      </c>
      <c r="Y89" s="27">
        <v>37640</v>
      </c>
      <c r="Z89" s="27">
        <v>50600</v>
      </c>
      <c r="AA89" s="27">
        <v>65860</v>
      </c>
      <c r="AB89" s="27">
        <v>86390</v>
      </c>
    </row>
    <row r="90" spans="1:28" s="26" customFormat="1" hidden="1" x14ac:dyDescent="0.25">
      <c r="A90" t="s">
        <v>0</v>
      </c>
      <c r="B90" t="s">
        <v>1</v>
      </c>
      <c r="C90" s="26" t="s">
        <v>2</v>
      </c>
      <c r="D90" s="26" t="s">
        <v>1105</v>
      </c>
      <c r="E90" t="s">
        <v>1106</v>
      </c>
      <c r="F90" s="31" t="s">
        <v>1107</v>
      </c>
      <c r="G90" t="s">
        <v>1108</v>
      </c>
      <c r="H90" t="s">
        <v>102</v>
      </c>
      <c r="I90" s="26" t="s">
        <v>46</v>
      </c>
      <c r="J90" t="s">
        <v>103</v>
      </c>
      <c r="K90" s="27">
        <v>117610</v>
      </c>
      <c r="L90" s="4">
        <v>26.39</v>
      </c>
      <c r="M90" s="3">
        <v>1.6</v>
      </c>
      <c r="N90" s="4" t="s">
        <v>1109</v>
      </c>
      <c r="O90" s="4" t="s">
        <v>1109</v>
      </c>
      <c r="P90" s="4"/>
      <c r="Q90" s="27">
        <v>54880</v>
      </c>
      <c r="R90" s="3">
        <v>0.7</v>
      </c>
      <c r="S90" s="4">
        <v>13.75</v>
      </c>
      <c r="T90" s="4">
        <v>18.100000000000001</v>
      </c>
      <c r="U90" s="4">
        <v>24.33</v>
      </c>
      <c r="V90" s="4">
        <v>31.67</v>
      </c>
      <c r="W90" s="4">
        <v>41.53</v>
      </c>
      <c r="X90" s="27">
        <v>28590</v>
      </c>
      <c r="Y90" s="27">
        <v>37640</v>
      </c>
      <c r="Z90" s="27">
        <v>50600</v>
      </c>
      <c r="AA90" s="27">
        <v>65860</v>
      </c>
      <c r="AB90" s="27">
        <v>86390</v>
      </c>
    </row>
    <row r="91" spans="1:28" s="26" customFormat="1" hidden="1" x14ac:dyDescent="0.25">
      <c r="A91" t="s">
        <v>0</v>
      </c>
      <c r="B91" t="s">
        <v>1</v>
      </c>
      <c r="C91" s="26" t="s">
        <v>2</v>
      </c>
      <c r="D91" s="26" t="s">
        <v>1105</v>
      </c>
      <c r="E91" t="s">
        <v>1106</v>
      </c>
      <c r="F91" s="31" t="s">
        <v>1107</v>
      </c>
      <c r="G91" t="s">
        <v>1108</v>
      </c>
      <c r="H91" t="s">
        <v>1155</v>
      </c>
      <c r="I91" s="26" t="s">
        <v>548</v>
      </c>
      <c r="J91" t="s">
        <v>1156</v>
      </c>
      <c r="K91" s="27">
        <v>81660</v>
      </c>
      <c r="L91" s="4">
        <v>30.21</v>
      </c>
      <c r="M91" s="3">
        <v>1.5</v>
      </c>
      <c r="N91" s="4" t="s">
        <v>1109</v>
      </c>
      <c r="O91" s="4" t="s">
        <v>1109</v>
      </c>
      <c r="P91" s="4"/>
      <c r="Q91" s="27">
        <v>62830</v>
      </c>
      <c r="R91" s="3">
        <v>0.8</v>
      </c>
      <c r="S91" s="4">
        <v>16.12</v>
      </c>
      <c r="T91" s="4">
        <v>21.13</v>
      </c>
      <c r="U91" s="4">
        <v>27.87</v>
      </c>
      <c r="V91" s="4">
        <v>36.840000000000003</v>
      </c>
      <c r="W91" s="4">
        <v>48.27</v>
      </c>
      <c r="X91" s="27">
        <v>33530</v>
      </c>
      <c r="Y91" s="27">
        <v>43940</v>
      </c>
      <c r="Z91" s="27">
        <v>57970</v>
      </c>
      <c r="AA91" s="27">
        <v>76620</v>
      </c>
      <c r="AB91" s="27">
        <v>100410</v>
      </c>
    </row>
    <row r="92" spans="1:28" s="26" customFormat="1" hidden="1" x14ac:dyDescent="0.25">
      <c r="A92" t="s">
        <v>0</v>
      </c>
      <c r="B92" t="s">
        <v>1</v>
      </c>
      <c r="C92" s="26" t="s">
        <v>2</v>
      </c>
      <c r="D92" s="26" t="s">
        <v>1105</v>
      </c>
      <c r="E92" t="s">
        <v>1106</v>
      </c>
      <c r="F92" s="31" t="s">
        <v>1107</v>
      </c>
      <c r="G92" t="s">
        <v>1108</v>
      </c>
      <c r="H92" t="s">
        <v>1157</v>
      </c>
      <c r="I92" s="26" t="s">
        <v>46</v>
      </c>
      <c r="J92" t="s">
        <v>1156</v>
      </c>
      <c r="K92" s="27">
        <v>81660</v>
      </c>
      <c r="L92" s="4">
        <v>30.21</v>
      </c>
      <c r="M92" s="3">
        <v>1.5</v>
      </c>
      <c r="N92" s="4" t="s">
        <v>1109</v>
      </c>
      <c r="O92" s="4" t="s">
        <v>1109</v>
      </c>
      <c r="P92" s="4"/>
      <c r="Q92" s="27">
        <v>62830</v>
      </c>
      <c r="R92" s="3">
        <v>0.8</v>
      </c>
      <c r="S92" s="4">
        <v>16.12</v>
      </c>
      <c r="T92" s="4">
        <v>21.13</v>
      </c>
      <c r="U92" s="4">
        <v>27.87</v>
      </c>
      <c r="V92" s="4">
        <v>36.840000000000003</v>
      </c>
      <c r="W92" s="4">
        <v>48.27</v>
      </c>
      <c r="X92" s="27">
        <v>33530</v>
      </c>
      <c r="Y92" s="27">
        <v>43940</v>
      </c>
      <c r="Z92" s="27">
        <v>57970</v>
      </c>
      <c r="AA92" s="27">
        <v>76620</v>
      </c>
      <c r="AB92" s="27">
        <v>100410</v>
      </c>
    </row>
    <row r="93" spans="1:28" s="26" customFormat="1" hidden="1" x14ac:dyDescent="0.25">
      <c r="A93" t="s">
        <v>0</v>
      </c>
      <c r="B93" t="s">
        <v>1</v>
      </c>
      <c r="C93" s="26" t="s">
        <v>2</v>
      </c>
      <c r="D93" s="26" t="s">
        <v>1105</v>
      </c>
      <c r="E93" t="s">
        <v>1106</v>
      </c>
      <c r="F93" s="31" t="s">
        <v>1107</v>
      </c>
      <c r="G93" t="s">
        <v>1108</v>
      </c>
      <c r="H93" t="s">
        <v>573</v>
      </c>
      <c r="I93" s="26" t="s">
        <v>548</v>
      </c>
      <c r="J93" t="s">
        <v>105</v>
      </c>
      <c r="K93" s="27">
        <v>89300</v>
      </c>
      <c r="L93" s="4">
        <v>33.58</v>
      </c>
      <c r="M93" s="3">
        <v>1.8</v>
      </c>
      <c r="N93" s="4" t="s">
        <v>1109</v>
      </c>
      <c r="O93" s="4" t="s">
        <v>1109</v>
      </c>
      <c r="P93" s="4"/>
      <c r="Q93" s="27">
        <v>69840</v>
      </c>
      <c r="R93" s="3">
        <v>0.6</v>
      </c>
      <c r="S93" s="4">
        <v>19.3</v>
      </c>
      <c r="T93" s="4">
        <v>24.04</v>
      </c>
      <c r="U93" s="4">
        <v>31.04</v>
      </c>
      <c r="V93" s="4">
        <v>39.86</v>
      </c>
      <c r="W93" s="4">
        <v>50.77</v>
      </c>
      <c r="X93" s="27">
        <v>40140</v>
      </c>
      <c r="Y93" s="27">
        <v>50000</v>
      </c>
      <c r="Z93" s="27">
        <v>64560</v>
      </c>
      <c r="AA93" s="27">
        <v>82920</v>
      </c>
      <c r="AB93" s="27">
        <v>105600</v>
      </c>
    </row>
    <row r="94" spans="1:28" s="26" customFormat="1" hidden="1" x14ac:dyDescent="0.25">
      <c r="A94" t="s">
        <v>0</v>
      </c>
      <c r="B94" t="s">
        <v>1</v>
      </c>
      <c r="C94" s="26" t="s">
        <v>2</v>
      </c>
      <c r="D94" s="26" t="s">
        <v>1105</v>
      </c>
      <c r="E94" t="s">
        <v>1106</v>
      </c>
      <c r="F94" s="31" t="s">
        <v>1107</v>
      </c>
      <c r="G94" t="s">
        <v>1108</v>
      </c>
      <c r="H94" t="s">
        <v>104</v>
      </c>
      <c r="I94" s="26" t="s">
        <v>46</v>
      </c>
      <c r="J94" t="s">
        <v>105</v>
      </c>
      <c r="K94" s="27">
        <v>89300</v>
      </c>
      <c r="L94" s="4">
        <v>33.58</v>
      </c>
      <c r="M94" s="3">
        <v>1.8</v>
      </c>
      <c r="N94" s="4" t="s">
        <v>1109</v>
      </c>
      <c r="O94" s="4" t="s">
        <v>1109</v>
      </c>
      <c r="P94" s="4"/>
      <c r="Q94" s="27">
        <v>69840</v>
      </c>
      <c r="R94" s="3">
        <v>0.6</v>
      </c>
      <c r="S94" s="4">
        <v>19.3</v>
      </c>
      <c r="T94" s="4">
        <v>24.04</v>
      </c>
      <c r="U94" s="4">
        <v>31.04</v>
      </c>
      <c r="V94" s="4">
        <v>39.86</v>
      </c>
      <c r="W94" s="4">
        <v>50.77</v>
      </c>
      <c r="X94" s="27">
        <v>40140</v>
      </c>
      <c r="Y94" s="27">
        <v>50000</v>
      </c>
      <c r="Z94" s="27">
        <v>64560</v>
      </c>
      <c r="AA94" s="27">
        <v>82920</v>
      </c>
      <c r="AB94" s="27">
        <v>105600</v>
      </c>
    </row>
    <row r="95" spans="1:28" s="26" customFormat="1" hidden="1" x14ac:dyDescent="0.25">
      <c r="A95" t="s">
        <v>0</v>
      </c>
      <c r="B95" t="s">
        <v>1</v>
      </c>
      <c r="C95" s="26" t="s">
        <v>2</v>
      </c>
      <c r="D95" s="26" t="s">
        <v>1105</v>
      </c>
      <c r="E95" t="s">
        <v>1106</v>
      </c>
      <c r="F95" s="31" t="s">
        <v>1107</v>
      </c>
      <c r="G95" t="s">
        <v>1108</v>
      </c>
      <c r="H95" t="s">
        <v>574</v>
      </c>
      <c r="I95" s="26" t="s">
        <v>548</v>
      </c>
      <c r="J95" t="s">
        <v>107</v>
      </c>
      <c r="K95" s="27">
        <v>312450</v>
      </c>
      <c r="L95" s="4">
        <v>31.56</v>
      </c>
      <c r="M95" s="3">
        <v>0.7</v>
      </c>
      <c r="N95" s="4" t="s">
        <v>1109</v>
      </c>
      <c r="O95" s="4" t="s">
        <v>1109</v>
      </c>
      <c r="P95" s="4"/>
      <c r="Q95" s="27">
        <v>65640</v>
      </c>
      <c r="R95" s="3">
        <v>0.3</v>
      </c>
      <c r="S95" s="4">
        <v>15.71</v>
      </c>
      <c r="T95" s="4">
        <v>21.48</v>
      </c>
      <c r="U95" s="4">
        <v>29.43</v>
      </c>
      <c r="V95" s="4">
        <v>39.08</v>
      </c>
      <c r="W95" s="4">
        <v>50.1</v>
      </c>
      <c r="X95" s="27">
        <v>32680</v>
      </c>
      <c r="Y95" s="27">
        <v>44680</v>
      </c>
      <c r="Z95" s="27">
        <v>61210</v>
      </c>
      <c r="AA95" s="27">
        <v>81290</v>
      </c>
      <c r="AB95" s="27">
        <v>104200</v>
      </c>
    </row>
    <row r="96" spans="1:28" s="26" customFormat="1" hidden="1" x14ac:dyDescent="0.25">
      <c r="A96" t="s">
        <v>0</v>
      </c>
      <c r="B96" t="s">
        <v>1</v>
      </c>
      <c r="C96" s="26" t="s">
        <v>2</v>
      </c>
      <c r="D96" s="26" t="s">
        <v>1105</v>
      </c>
      <c r="E96" t="s">
        <v>1106</v>
      </c>
      <c r="F96" s="31" t="s">
        <v>1107</v>
      </c>
      <c r="G96" t="s">
        <v>1108</v>
      </c>
      <c r="H96" t="s">
        <v>106</v>
      </c>
      <c r="I96" s="26" t="s">
        <v>46</v>
      </c>
      <c r="J96" t="s">
        <v>107</v>
      </c>
      <c r="K96" s="27">
        <v>312450</v>
      </c>
      <c r="L96" s="4">
        <v>31.56</v>
      </c>
      <c r="M96" s="3">
        <v>0.7</v>
      </c>
      <c r="N96" s="4" t="s">
        <v>1109</v>
      </c>
      <c r="O96" s="4" t="s">
        <v>1109</v>
      </c>
      <c r="P96" s="4"/>
      <c r="Q96" s="27">
        <v>65640</v>
      </c>
      <c r="R96" s="3">
        <v>0.3</v>
      </c>
      <c r="S96" s="4">
        <v>15.71</v>
      </c>
      <c r="T96" s="4">
        <v>21.48</v>
      </c>
      <c r="U96" s="4">
        <v>29.43</v>
      </c>
      <c r="V96" s="4">
        <v>39.08</v>
      </c>
      <c r="W96" s="4">
        <v>50.1</v>
      </c>
      <c r="X96" s="27">
        <v>32680</v>
      </c>
      <c r="Y96" s="27">
        <v>44680</v>
      </c>
      <c r="Z96" s="27">
        <v>61210</v>
      </c>
      <c r="AA96" s="27">
        <v>81290</v>
      </c>
      <c r="AB96" s="27">
        <v>104200</v>
      </c>
    </row>
    <row r="97" spans="1:28" s="26" customFormat="1" hidden="1" x14ac:dyDescent="0.25">
      <c r="A97" t="s">
        <v>0</v>
      </c>
      <c r="B97" t="s">
        <v>1</v>
      </c>
      <c r="C97" s="26" t="s">
        <v>2</v>
      </c>
      <c r="D97" s="26" t="s">
        <v>1105</v>
      </c>
      <c r="E97" t="s">
        <v>1106</v>
      </c>
      <c r="F97" s="31" t="s">
        <v>1107</v>
      </c>
      <c r="G97" t="s">
        <v>1108</v>
      </c>
      <c r="H97" t="s">
        <v>575</v>
      </c>
      <c r="I97" s="26" t="s">
        <v>548</v>
      </c>
      <c r="J97" t="s">
        <v>109</v>
      </c>
      <c r="K97" s="27">
        <v>678500</v>
      </c>
      <c r="L97" s="4">
        <v>34.409999999999997</v>
      </c>
      <c r="M97" s="3">
        <v>0.7</v>
      </c>
      <c r="N97" s="4" t="s">
        <v>1109</v>
      </c>
      <c r="O97" s="4" t="s">
        <v>1109</v>
      </c>
      <c r="P97" s="4"/>
      <c r="Q97" s="27">
        <v>71570</v>
      </c>
      <c r="R97" s="3">
        <v>0.4</v>
      </c>
      <c r="S97" s="4">
        <v>16.510000000000002</v>
      </c>
      <c r="T97" s="4">
        <v>22.5</v>
      </c>
      <c r="U97" s="4">
        <v>30.67</v>
      </c>
      <c r="V97" s="4">
        <v>43.07</v>
      </c>
      <c r="W97" s="4">
        <v>58.96</v>
      </c>
      <c r="X97" s="27">
        <v>34350</v>
      </c>
      <c r="Y97" s="27">
        <v>46800</v>
      </c>
      <c r="Z97" s="27">
        <v>63790</v>
      </c>
      <c r="AA97" s="27">
        <v>89580</v>
      </c>
      <c r="AB97" s="27">
        <v>122630</v>
      </c>
    </row>
    <row r="98" spans="1:28" s="26" customFormat="1" hidden="1" x14ac:dyDescent="0.25">
      <c r="A98" t="s">
        <v>0</v>
      </c>
      <c r="B98" t="s">
        <v>1</v>
      </c>
      <c r="C98" s="26" t="s">
        <v>2</v>
      </c>
      <c r="D98" s="26" t="s">
        <v>1105</v>
      </c>
      <c r="E98" t="s">
        <v>1106</v>
      </c>
      <c r="F98" s="31" t="s">
        <v>1107</v>
      </c>
      <c r="G98" t="s">
        <v>1108</v>
      </c>
      <c r="H98" t="s">
        <v>108</v>
      </c>
      <c r="I98" s="26" t="s">
        <v>46</v>
      </c>
      <c r="J98" t="s">
        <v>109</v>
      </c>
      <c r="K98" s="27">
        <v>678500</v>
      </c>
      <c r="L98" s="4">
        <v>34.409999999999997</v>
      </c>
      <c r="M98" s="3">
        <v>0.7</v>
      </c>
      <c r="N98" s="4" t="s">
        <v>1109</v>
      </c>
      <c r="O98" s="4" t="s">
        <v>1109</v>
      </c>
      <c r="P98" s="4"/>
      <c r="Q98" s="27">
        <v>71570</v>
      </c>
      <c r="R98" s="3">
        <v>0.4</v>
      </c>
      <c r="S98" s="4">
        <v>16.510000000000002</v>
      </c>
      <c r="T98" s="4">
        <v>22.5</v>
      </c>
      <c r="U98" s="4">
        <v>30.67</v>
      </c>
      <c r="V98" s="4">
        <v>43.07</v>
      </c>
      <c r="W98" s="4">
        <v>58.96</v>
      </c>
      <c r="X98" s="27">
        <v>34350</v>
      </c>
      <c r="Y98" s="27">
        <v>46800</v>
      </c>
      <c r="Z98" s="27">
        <v>63790</v>
      </c>
      <c r="AA98" s="27">
        <v>89580</v>
      </c>
      <c r="AB98" s="27">
        <v>122630</v>
      </c>
    </row>
    <row r="99" spans="1:28" s="26" customFormat="1" hidden="1" x14ac:dyDescent="0.25">
      <c r="A99" t="s">
        <v>0</v>
      </c>
      <c r="B99" t="s">
        <v>1</v>
      </c>
      <c r="C99" s="26" t="s">
        <v>2</v>
      </c>
      <c r="D99" s="26" t="s">
        <v>1105</v>
      </c>
      <c r="E99" t="s">
        <v>1106</v>
      </c>
      <c r="F99" s="31" t="s">
        <v>1107</v>
      </c>
      <c r="G99" t="s">
        <v>1108</v>
      </c>
      <c r="H99" t="s">
        <v>110</v>
      </c>
      <c r="I99" s="26" t="s">
        <v>46</v>
      </c>
      <c r="J99" t="s">
        <v>111</v>
      </c>
      <c r="K99" s="27">
        <v>1279390</v>
      </c>
      <c r="L99" s="4">
        <v>38.57</v>
      </c>
      <c r="M99" s="3">
        <v>0.5</v>
      </c>
      <c r="N99" s="4" t="s">
        <v>1109</v>
      </c>
      <c r="O99" s="4" t="s">
        <v>1109</v>
      </c>
      <c r="P99" s="4"/>
      <c r="Q99" s="27">
        <v>80220</v>
      </c>
      <c r="R99" s="3">
        <v>0.3</v>
      </c>
      <c r="S99" s="4">
        <v>19.2</v>
      </c>
      <c r="T99" s="4">
        <v>26.02</v>
      </c>
      <c r="U99" s="4">
        <v>35.369999999999997</v>
      </c>
      <c r="V99" s="4">
        <v>47.67</v>
      </c>
      <c r="W99" s="4">
        <v>61.74</v>
      </c>
      <c r="X99" s="27">
        <v>39930</v>
      </c>
      <c r="Y99" s="27">
        <v>54110</v>
      </c>
      <c r="Z99" s="27">
        <v>73570</v>
      </c>
      <c r="AA99" s="27">
        <v>99150</v>
      </c>
      <c r="AB99" s="27">
        <v>128420</v>
      </c>
    </row>
    <row r="100" spans="1:28" s="26" customFormat="1" hidden="1" x14ac:dyDescent="0.25">
      <c r="A100" t="s">
        <v>0</v>
      </c>
      <c r="B100" t="s">
        <v>1</v>
      </c>
      <c r="C100" s="26" t="s">
        <v>2</v>
      </c>
      <c r="D100" s="26" t="s">
        <v>1105</v>
      </c>
      <c r="E100" t="s">
        <v>1106</v>
      </c>
      <c r="F100" s="31" t="s">
        <v>1107</v>
      </c>
      <c r="G100" t="s">
        <v>1108</v>
      </c>
      <c r="H100" t="s">
        <v>812</v>
      </c>
      <c r="I100" s="26" t="s">
        <v>803</v>
      </c>
      <c r="J100" t="s">
        <v>813</v>
      </c>
      <c r="K100" s="27">
        <v>2756610</v>
      </c>
      <c r="L100" s="4">
        <v>40.03</v>
      </c>
      <c r="M100" s="3">
        <v>0.4</v>
      </c>
      <c r="N100" s="4" t="s">
        <v>1109</v>
      </c>
      <c r="O100" s="4" t="s">
        <v>1109</v>
      </c>
      <c r="P100" s="4"/>
      <c r="Q100" s="27">
        <v>83260</v>
      </c>
      <c r="R100" s="3">
        <v>0.3</v>
      </c>
      <c r="S100" s="4">
        <v>19.71</v>
      </c>
      <c r="T100" s="4">
        <v>25.96</v>
      </c>
      <c r="U100" s="4">
        <v>34.590000000000003</v>
      </c>
      <c r="V100" s="4">
        <v>47.29</v>
      </c>
      <c r="W100" s="4">
        <v>65.260000000000005</v>
      </c>
      <c r="X100" s="27">
        <v>40990</v>
      </c>
      <c r="Y100" s="27">
        <v>53990</v>
      </c>
      <c r="Z100" s="27">
        <v>71950</v>
      </c>
      <c r="AA100" s="27">
        <v>98360</v>
      </c>
      <c r="AB100" s="27">
        <v>135740</v>
      </c>
    </row>
    <row r="101" spans="1:28" s="26" customFormat="1" hidden="1" x14ac:dyDescent="0.25">
      <c r="A101" t="s">
        <v>0</v>
      </c>
      <c r="B101" t="s">
        <v>1</v>
      </c>
      <c r="C101" s="26" t="s">
        <v>2</v>
      </c>
      <c r="D101" s="26" t="s">
        <v>1105</v>
      </c>
      <c r="E101" t="s">
        <v>1106</v>
      </c>
      <c r="F101" s="31" t="s">
        <v>1107</v>
      </c>
      <c r="G101" t="s">
        <v>1108</v>
      </c>
      <c r="H101" t="s">
        <v>576</v>
      </c>
      <c r="I101" s="26" t="s">
        <v>548</v>
      </c>
      <c r="J101" t="s">
        <v>113</v>
      </c>
      <c r="K101" s="27">
        <v>1280700</v>
      </c>
      <c r="L101" s="4">
        <v>38.229999999999997</v>
      </c>
      <c r="M101" s="3">
        <v>0.6</v>
      </c>
      <c r="N101" s="4" t="s">
        <v>1109</v>
      </c>
      <c r="O101" s="4" t="s">
        <v>1109</v>
      </c>
      <c r="P101" s="4"/>
      <c r="Q101" s="27">
        <v>79520</v>
      </c>
      <c r="R101" s="3">
        <v>0.3</v>
      </c>
      <c r="S101" s="4">
        <v>21.39</v>
      </c>
      <c r="T101" s="4">
        <v>26.88</v>
      </c>
      <c r="U101" s="4">
        <v>34.4</v>
      </c>
      <c r="V101" s="4">
        <v>45.36</v>
      </c>
      <c r="W101" s="4">
        <v>59.83</v>
      </c>
      <c r="X101" s="27">
        <v>44480</v>
      </c>
      <c r="Y101" s="27">
        <v>55900</v>
      </c>
      <c r="Z101" s="27">
        <v>71550</v>
      </c>
      <c r="AA101" s="27">
        <v>94340</v>
      </c>
      <c r="AB101" s="27">
        <v>124450</v>
      </c>
    </row>
    <row r="102" spans="1:28" s="26" customFormat="1" hidden="1" x14ac:dyDescent="0.25">
      <c r="A102" t="s">
        <v>0</v>
      </c>
      <c r="B102" t="s">
        <v>1</v>
      </c>
      <c r="C102" s="26" t="s">
        <v>2</v>
      </c>
      <c r="D102" s="26" t="s">
        <v>1105</v>
      </c>
      <c r="E102" t="s">
        <v>1106</v>
      </c>
      <c r="F102" s="31" t="s">
        <v>1107</v>
      </c>
      <c r="G102" t="s">
        <v>1108</v>
      </c>
      <c r="H102" t="s">
        <v>112</v>
      </c>
      <c r="I102" s="26" t="s">
        <v>46</v>
      </c>
      <c r="J102" t="s">
        <v>113</v>
      </c>
      <c r="K102" s="27">
        <v>1280700</v>
      </c>
      <c r="L102" s="4">
        <v>38.229999999999997</v>
      </c>
      <c r="M102" s="3">
        <v>0.6</v>
      </c>
      <c r="N102" s="4" t="s">
        <v>1109</v>
      </c>
      <c r="O102" s="4" t="s">
        <v>1109</v>
      </c>
      <c r="P102" s="4"/>
      <c r="Q102" s="27">
        <v>79520</v>
      </c>
      <c r="R102" s="3">
        <v>0.3</v>
      </c>
      <c r="S102" s="4">
        <v>21.39</v>
      </c>
      <c r="T102" s="4">
        <v>26.88</v>
      </c>
      <c r="U102" s="4">
        <v>34.4</v>
      </c>
      <c r="V102" s="4">
        <v>45.36</v>
      </c>
      <c r="W102" s="4">
        <v>59.83</v>
      </c>
      <c r="X102" s="27">
        <v>44480</v>
      </c>
      <c r="Y102" s="27">
        <v>55900</v>
      </c>
      <c r="Z102" s="27">
        <v>71550</v>
      </c>
      <c r="AA102" s="27">
        <v>94340</v>
      </c>
      <c r="AB102" s="27">
        <v>124450</v>
      </c>
    </row>
    <row r="103" spans="1:28" s="26" customFormat="1" hidden="1" x14ac:dyDescent="0.25">
      <c r="A103" t="s">
        <v>0</v>
      </c>
      <c r="B103" t="s">
        <v>1</v>
      </c>
      <c r="C103" s="26" t="s">
        <v>2</v>
      </c>
      <c r="D103" s="26" t="s">
        <v>1105</v>
      </c>
      <c r="E103" t="s">
        <v>1106</v>
      </c>
      <c r="F103" s="31" t="s">
        <v>1107</v>
      </c>
      <c r="G103" t="s">
        <v>1108</v>
      </c>
      <c r="H103" t="s">
        <v>1158</v>
      </c>
      <c r="I103" s="26" t="s">
        <v>46</v>
      </c>
      <c r="J103" t="s">
        <v>1159</v>
      </c>
      <c r="K103" s="27">
        <v>56320</v>
      </c>
      <c r="L103" s="4">
        <v>30.58</v>
      </c>
      <c r="M103" s="3">
        <v>2.7</v>
      </c>
      <c r="N103" s="4" t="s">
        <v>1109</v>
      </c>
      <c r="O103" s="4" t="s">
        <v>1109</v>
      </c>
      <c r="P103" s="4"/>
      <c r="Q103" s="27">
        <v>63610</v>
      </c>
      <c r="R103" s="3">
        <v>1.2</v>
      </c>
      <c r="S103" s="4">
        <v>14.98</v>
      </c>
      <c r="T103" s="4">
        <v>20.18</v>
      </c>
      <c r="U103" s="4">
        <v>27.41</v>
      </c>
      <c r="V103" s="4">
        <v>37.82</v>
      </c>
      <c r="W103" s="4">
        <v>50.26</v>
      </c>
      <c r="X103" s="27">
        <v>31160</v>
      </c>
      <c r="Y103" s="27">
        <v>41980</v>
      </c>
      <c r="Z103" s="27">
        <v>57010</v>
      </c>
      <c r="AA103" s="27">
        <v>78670</v>
      </c>
      <c r="AB103" s="27">
        <v>104540</v>
      </c>
    </row>
    <row r="104" spans="1:28" s="26" customFormat="1" hidden="1" x14ac:dyDescent="0.25">
      <c r="A104" t="s">
        <v>0</v>
      </c>
      <c r="B104" t="s">
        <v>1</v>
      </c>
      <c r="C104" s="26" t="s">
        <v>2</v>
      </c>
      <c r="D104" s="26" t="s">
        <v>1105</v>
      </c>
      <c r="E104" t="s">
        <v>1106</v>
      </c>
      <c r="F104" s="31" t="s">
        <v>1107</v>
      </c>
      <c r="G104" t="s">
        <v>1108</v>
      </c>
      <c r="H104" t="s">
        <v>1158</v>
      </c>
      <c r="I104" s="26" t="s">
        <v>548</v>
      </c>
      <c r="J104" t="s">
        <v>1159</v>
      </c>
      <c r="K104" s="27">
        <v>56320</v>
      </c>
      <c r="L104" s="4">
        <v>30.58</v>
      </c>
      <c r="M104" s="3">
        <v>2.7</v>
      </c>
      <c r="N104" s="4" t="s">
        <v>1109</v>
      </c>
      <c r="O104" s="4" t="s">
        <v>1109</v>
      </c>
      <c r="P104" s="4"/>
      <c r="Q104" s="27">
        <v>63610</v>
      </c>
      <c r="R104" s="3">
        <v>1.2</v>
      </c>
      <c r="S104" s="4">
        <v>14.98</v>
      </c>
      <c r="T104" s="4">
        <v>20.18</v>
      </c>
      <c r="U104" s="4">
        <v>27.41</v>
      </c>
      <c r="V104" s="4">
        <v>37.82</v>
      </c>
      <c r="W104" s="4">
        <v>50.26</v>
      </c>
      <c r="X104" s="27">
        <v>31160</v>
      </c>
      <c r="Y104" s="27">
        <v>41980</v>
      </c>
      <c r="Z104" s="27">
        <v>57010</v>
      </c>
      <c r="AA104" s="27">
        <v>78670</v>
      </c>
      <c r="AB104" s="27">
        <v>104540</v>
      </c>
    </row>
    <row r="105" spans="1:28" s="26" customFormat="1" hidden="1" x14ac:dyDescent="0.25">
      <c r="A105" t="s">
        <v>0</v>
      </c>
      <c r="B105" t="s">
        <v>1</v>
      </c>
      <c r="C105" s="26" t="s">
        <v>2</v>
      </c>
      <c r="D105" s="26" t="s">
        <v>1105</v>
      </c>
      <c r="E105" t="s">
        <v>1106</v>
      </c>
      <c r="F105" s="31" t="s">
        <v>1107</v>
      </c>
      <c r="G105" t="s">
        <v>1108</v>
      </c>
      <c r="H105" t="s">
        <v>577</v>
      </c>
      <c r="I105" s="26" t="s">
        <v>548</v>
      </c>
      <c r="J105" t="s">
        <v>115</v>
      </c>
      <c r="K105" s="27">
        <v>51460</v>
      </c>
      <c r="L105" s="4">
        <v>38.61</v>
      </c>
      <c r="M105" s="3">
        <v>1</v>
      </c>
      <c r="N105" s="4" t="s">
        <v>1109</v>
      </c>
      <c r="O105" s="4" t="s">
        <v>1109</v>
      </c>
      <c r="P105" s="4"/>
      <c r="Q105" s="27">
        <v>80300</v>
      </c>
      <c r="R105" s="3">
        <v>0.4</v>
      </c>
      <c r="S105" s="4">
        <v>24.15</v>
      </c>
      <c r="T105" s="4">
        <v>29.35</v>
      </c>
      <c r="U105" s="4">
        <v>36.799999999999997</v>
      </c>
      <c r="V105" s="4">
        <v>46.53</v>
      </c>
      <c r="W105" s="4">
        <v>56.02</v>
      </c>
      <c r="X105" s="27">
        <v>50230</v>
      </c>
      <c r="Y105" s="27">
        <v>61040</v>
      </c>
      <c r="Z105" s="27">
        <v>76540</v>
      </c>
      <c r="AA105" s="27">
        <v>96780</v>
      </c>
      <c r="AB105" s="27">
        <v>116510</v>
      </c>
    </row>
    <row r="106" spans="1:28" s="26" customFormat="1" hidden="1" x14ac:dyDescent="0.25">
      <c r="A106" t="s">
        <v>0</v>
      </c>
      <c r="B106" t="s">
        <v>1</v>
      </c>
      <c r="C106" s="26" t="s">
        <v>2</v>
      </c>
      <c r="D106" s="26" t="s">
        <v>1105</v>
      </c>
      <c r="E106" t="s">
        <v>1106</v>
      </c>
      <c r="F106" s="31" t="s">
        <v>1107</v>
      </c>
      <c r="G106" t="s">
        <v>1108</v>
      </c>
      <c r="H106" t="s">
        <v>114</v>
      </c>
      <c r="I106" s="26" t="s">
        <v>46</v>
      </c>
      <c r="J106" t="s">
        <v>115</v>
      </c>
      <c r="K106" s="27">
        <v>51460</v>
      </c>
      <c r="L106" s="4">
        <v>38.61</v>
      </c>
      <c r="M106" s="3">
        <v>1</v>
      </c>
      <c r="N106" s="4" t="s">
        <v>1109</v>
      </c>
      <c r="O106" s="4" t="s">
        <v>1109</v>
      </c>
      <c r="P106" s="4"/>
      <c r="Q106" s="27">
        <v>80300</v>
      </c>
      <c r="R106" s="3">
        <v>0.4</v>
      </c>
      <c r="S106" s="4">
        <v>24.15</v>
      </c>
      <c r="T106" s="4">
        <v>29.35</v>
      </c>
      <c r="U106" s="4">
        <v>36.799999999999997</v>
      </c>
      <c r="V106" s="4">
        <v>46.53</v>
      </c>
      <c r="W106" s="4">
        <v>56.02</v>
      </c>
      <c r="X106" s="27">
        <v>50230</v>
      </c>
      <c r="Y106" s="27">
        <v>61040</v>
      </c>
      <c r="Z106" s="27">
        <v>76540</v>
      </c>
      <c r="AA106" s="27">
        <v>96780</v>
      </c>
      <c r="AB106" s="27">
        <v>116510</v>
      </c>
    </row>
    <row r="107" spans="1:28" s="26" customFormat="1" hidden="1" x14ac:dyDescent="0.25">
      <c r="A107" t="s">
        <v>0</v>
      </c>
      <c r="B107" t="s">
        <v>1</v>
      </c>
      <c r="C107" s="26" t="s">
        <v>2</v>
      </c>
      <c r="D107" s="26" t="s">
        <v>1105</v>
      </c>
      <c r="E107" t="s">
        <v>1106</v>
      </c>
      <c r="F107" s="31" t="s">
        <v>1107</v>
      </c>
      <c r="G107" t="s">
        <v>1108</v>
      </c>
      <c r="H107" t="s">
        <v>578</v>
      </c>
      <c r="I107" s="26" t="s">
        <v>548</v>
      </c>
      <c r="J107" t="s">
        <v>117</v>
      </c>
      <c r="K107" s="27">
        <v>73930</v>
      </c>
      <c r="L107" s="4">
        <v>40.83</v>
      </c>
      <c r="M107" s="3">
        <v>2.2000000000000002</v>
      </c>
      <c r="N107" s="4" t="s">
        <v>1109</v>
      </c>
      <c r="O107" s="4" t="s">
        <v>1109</v>
      </c>
      <c r="P107" s="4"/>
      <c r="Q107" s="27">
        <v>84930</v>
      </c>
      <c r="R107" s="3">
        <v>1.1000000000000001</v>
      </c>
      <c r="S107" s="4">
        <v>20.88</v>
      </c>
      <c r="T107" s="4">
        <v>26.6</v>
      </c>
      <c r="U107" s="4">
        <v>35.409999999999997</v>
      </c>
      <c r="V107" s="4">
        <v>48.97</v>
      </c>
      <c r="W107" s="4">
        <v>70.11</v>
      </c>
      <c r="X107" s="27">
        <v>43430</v>
      </c>
      <c r="Y107" s="27">
        <v>55320</v>
      </c>
      <c r="Z107" s="27">
        <v>73650</v>
      </c>
      <c r="AA107" s="27">
        <v>101860</v>
      </c>
      <c r="AB107" s="27">
        <v>145840</v>
      </c>
    </row>
    <row r="108" spans="1:28" s="26" customFormat="1" hidden="1" x14ac:dyDescent="0.25">
      <c r="A108" t="s">
        <v>0</v>
      </c>
      <c r="B108" t="s">
        <v>1</v>
      </c>
      <c r="C108" s="26" t="s">
        <v>2</v>
      </c>
      <c r="D108" s="26" t="s">
        <v>1105</v>
      </c>
      <c r="E108" t="s">
        <v>1106</v>
      </c>
      <c r="F108" s="31" t="s">
        <v>1107</v>
      </c>
      <c r="G108" t="s">
        <v>1108</v>
      </c>
      <c r="H108" t="s">
        <v>116</v>
      </c>
      <c r="I108" s="26" t="s">
        <v>46</v>
      </c>
      <c r="J108" t="s">
        <v>117</v>
      </c>
      <c r="K108" s="27">
        <v>73930</v>
      </c>
      <c r="L108" s="4">
        <v>40.83</v>
      </c>
      <c r="M108" s="3">
        <v>2.2000000000000002</v>
      </c>
      <c r="N108" s="4" t="s">
        <v>1109</v>
      </c>
      <c r="O108" s="4" t="s">
        <v>1109</v>
      </c>
      <c r="P108" s="4"/>
      <c r="Q108" s="27">
        <v>84930</v>
      </c>
      <c r="R108" s="3">
        <v>1.1000000000000001</v>
      </c>
      <c r="S108" s="4">
        <v>20.88</v>
      </c>
      <c r="T108" s="4">
        <v>26.6</v>
      </c>
      <c r="U108" s="4">
        <v>35.409999999999997</v>
      </c>
      <c r="V108" s="4">
        <v>48.97</v>
      </c>
      <c r="W108" s="4">
        <v>70.11</v>
      </c>
      <c r="X108" s="27">
        <v>43430</v>
      </c>
      <c r="Y108" s="27">
        <v>55320</v>
      </c>
      <c r="Z108" s="27">
        <v>73650</v>
      </c>
      <c r="AA108" s="27">
        <v>101860</v>
      </c>
      <c r="AB108" s="27">
        <v>145840</v>
      </c>
    </row>
    <row r="109" spans="1:28" s="26" customFormat="1" hidden="1" x14ac:dyDescent="0.25">
      <c r="A109" t="s">
        <v>0</v>
      </c>
      <c r="B109" t="s">
        <v>1</v>
      </c>
      <c r="C109" s="26" t="s">
        <v>2</v>
      </c>
      <c r="D109" s="26" t="s">
        <v>1105</v>
      </c>
      <c r="E109" t="s">
        <v>1106</v>
      </c>
      <c r="F109" s="31" t="s">
        <v>1107</v>
      </c>
      <c r="G109" t="s">
        <v>1108</v>
      </c>
      <c r="H109" t="s">
        <v>1160</v>
      </c>
      <c r="I109" s="26" t="s">
        <v>46</v>
      </c>
      <c r="J109" t="s">
        <v>1161</v>
      </c>
      <c r="K109" s="27">
        <v>210190</v>
      </c>
      <c r="L109" s="4">
        <v>57.35</v>
      </c>
      <c r="M109" s="3">
        <v>1.5</v>
      </c>
      <c r="N109" s="4" t="s">
        <v>1109</v>
      </c>
      <c r="O109" s="4" t="s">
        <v>1109</v>
      </c>
      <c r="P109" s="4"/>
      <c r="Q109" s="27">
        <v>119290</v>
      </c>
      <c r="R109" s="3">
        <v>1.1000000000000001</v>
      </c>
      <c r="S109" s="4">
        <v>20.65</v>
      </c>
      <c r="T109" s="4">
        <v>27.78</v>
      </c>
      <c r="U109" s="4">
        <v>42.24</v>
      </c>
      <c r="V109" s="4">
        <v>74.27</v>
      </c>
      <c r="W109" s="4" t="s">
        <v>993</v>
      </c>
      <c r="X109" s="27">
        <v>42950</v>
      </c>
      <c r="Y109" s="27">
        <v>57780</v>
      </c>
      <c r="Z109" s="27">
        <v>87850</v>
      </c>
      <c r="AA109" s="27">
        <v>154480</v>
      </c>
      <c r="AB109" s="27" t="s">
        <v>993</v>
      </c>
    </row>
    <row r="110" spans="1:28" s="26" customFormat="1" hidden="1" x14ac:dyDescent="0.25">
      <c r="A110" t="s">
        <v>0</v>
      </c>
      <c r="B110" t="s">
        <v>1</v>
      </c>
      <c r="C110" s="26" t="s">
        <v>2</v>
      </c>
      <c r="D110" s="26" t="s">
        <v>1105</v>
      </c>
      <c r="E110" t="s">
        <v>1106</v>
      </c>
      <c r="F110" s="31" t="s">
        <v>1107</v>
      </c>
      <c r="G110" t="s">
        <v>1108</v>
      </c>
      <c r="H110" t="s">
        <v>1162</v>
      </c>
      <c r="I110" s="26" t="s">
        <v>46</v>
      </c>
      <c r="J110" t="s">
        <v>1163</v>
      </c>
      <c r="K110" s="27">
        <v>100050</v>
      </c>
      <c r="L110" s="4">
        <v>37.33</v>
      </c>
      <c r="M110" s="3">
        <v>2.2999999999999998</v>
      </c>
      <c r="N110" s="4" t="s">
        <v>1109</v>
      </c>
      <c r="O110" s="4" t="s">
        <v>1109</v>
      </c>
      <c r="P110" s="4"/>
      <c r="Q110" s="27">
        <v>77640</v>
      </c>
      <c r="R110" s="3">
        <v>0.8</v>
      </c>
      <c r="S110" s="4">
        <v>20.37</v>
      </c>
      <c r="T110" s="4">
        <v>25.72</v>
      </c>
      <c r="U110" s="4">
        <v>33.67</v>
      </c>
      <c r="V110" s="4">
        <v>45.38</v>
      </c>
      <c r="W110" s="4">
        <v>59.77</v>
      </c>
      <c r="X110" s="27">
        <v>42360</v>
      </c>
      <c r="Y110" s="27">
        <v>53510</v>
      </c>
      <c r="Z110" s="27">
        <v>70020</v>
      </c>
      <c r="AA110" s="27">
        <v>94390</v>
      </c>
      <c r="AB110" s="27">
        <v>124320</v>
      </c>
    </row>
    <row r="111" spans="1:28" s="26" customFormat="1" hidden="1" x14ac:dyDescent="0.25">
      <c r="A111" t="s">
        <v>0</v>
      </c>
      <c r="B111" t="s">
        <v>1</v>
      </c>
      <c r="C111" s="26" t="s">
        <v>2</v>
      </c>
      <c r="D111" s="26" t="s">
        <v>1105</v>
      </c>
      <c r="E111" t="s">
        <v>1106</v>
      </c>
      <c r="F111" s="31" t="s">
        <v>1107</v>
      </c>
      <c r="G111" t="s">
        <v>1108</v>
      </c>
      <c r="H111" t="s">
        <v>1164</v>
      </c>
      <c r="I111" s="26" t="s">
        <v>548</v>
      </c>
      <c r="J111" t="s">
        <v>1165</v>
      </c>
      <c r="K111" s="27">
        <v>64550</v>
      </c>
      <c r="L111" s="4">
        <v>44.39</v>
      </c>
      <c r="M111" s="3">
        <v>2.2999999999999998</v>
      </c>
      <c r="N111" s="4" t="s">
        <v>1109</v>
      </c>
      <c r="O111" s="4" t="s">
        <v>1109</v>
      </c>
      <c r="P111" s="4"/>
      <c r="Q111" s="27">
        <v>92330</v>
      </c>
      <c r="R111" s="3">
        <v>1.4</v>
      </c>
      <c r="S111" s="4">
        <v>20.91</v>
      </c>
      <c r="T111" s="4">
        <v>28.3</v>
      </c>
      <c r="U111" s="4">
        <v>38.99</v>
      </c>
      <c r="V111" s="4">
        <v>54.82</v>
      </c>
      <c r="W111" s="4">
        <v>76.06</v>
      </c>
      <c r="X111" s="27">
        <v>43500</v>
      </c>
      <c r="Y111" s="27">
        <v>58860</v>
      </c>
      <c r="Z111" s="27">
        <v>81090</v>
      </c>
      <c r="AA111" s="27">
        <v>114030</v>
      </c>
      <c r="AB111" s="27">
        <v>158200</v>
      </c>
    </row>
    <row r="112" spans="1:28" s="26" customFormat="1" hidden="1" x14ac:dyDescent="0.25">
      <c r="A112" t="s">
        <v>0</v>
      </c>
      <c r="B112" t="s">
        <v>1</v>
      </c>
      <c r="C112" s="26" t="s">
        <v>2</v>
      </c>
      <c r="D112" s="26" t="s">
        <v>1105</v>
      </c>
      <c r="E112" t="s">
        <v>1106</v>
      </c>
      <c r="F112" s="31" t="s">
        <v>1107</v>
      </c>
      <c r="G112" t="s">
        <v>1108</v>
      </c>
      <c r="H112" t="s">
        <v>1166</v>
      </c>
      <c r="I112" s="26" t="s">
        <v>46</v>
      </c>
      <c r="J112" t="s">
        <v>1165</v>
      </c>
      <c r="K112" s="27">
        <v>64550</v>
      </c>
      <c r="L112" s="4">
        <v>44.39</v>
      </c>
      <c r="M112" s="3">
        <v>2.2999999999999998</v>
      </c>
      <c r="N112" s="4" t="s">
        <v>1109</v>
      </c>
      <c r="O112" s="4" t="s">
        <v>1109</v>
      </c>
      <c r="P112" s="4"/>
      <c r="Q112" s="27">
        <v>92330</v>
      </c>
      <c r="R112" s="3">
        <v>1.4</v>
      </c>
      <c r="S112" s="4">
        <v>20.91</v>
      </c>
      <c r="T112" s="4">
        <v>28.3</v>
      </c>
      <c r="U112" s="4">
        <v>38.99</v>
      </c>
      <c r="V112" s="4">
        <v>54.82</v>
      </c>
      <c r="W112" s="4">
        <v>76.06</v>
      </c>
      <c r="X112" s="27">
        <v>43500</v>
      </c>
      <c r="Y112" s="27">
        <v>58860</v>
      </c>
      <c r="Z112" s="27">
        <v>81090</v>
      </c>
      <c r="AA112" s="27">
        <v>114030</v>
      </c>
      <c r="AB112" s="27">
        <v>158200</v>
      </c>
    </row>
    <row r="113" spans="1:28" s="26" customFormat="1" hidden="1" x14ac:dyDescent="0.25">
      <c r="A113" t="s">
        <v>0</v>
      </c>
      <c r="B113" t="s">
        <v>1</v>
      </c>
      <c r="C113" s="26" t="s">
        <v>2</v>
      </c>
      <c r="D113" s="26" t="s">
        <v>1105</v>
      </c>
      <c r="E113" t="s">
        <v>1106</v>
      </c>
      <c r="F113" s="31" t="s">
        <v>1107</v>
      </c>
      <c r="G113" t="s">
        <v>1108</v>
      </c>
      <c r="H113" t="s">
        <v>1167</v>
      </c>
      <c r="I113" s="26" t="s">
        <v>548</v>
      </c>
      <c r="J113" t="s">
        <v>1168</v>
      </c>
      <c r="K113" s="27">
        <v>340480</v>
      </c>
      <c r="L113" s="4">
        <v>35.46</v>
      </c>
      <c r="M113" s="3">
        <v>1.1000000000000001</v>
      </c>
      <c r="N113" s="4" t="s">
        <v>1109</v>
      </c>
      <c r="O113" s="4" t="s">
        <v>1109</v>
      </c>
      <c r="P113" s="4"/>
      <c r="Q113" s="27">
        <v>73750</v>
      </c>
      <c r="R113" s="3">
        <v>0.6</v>
      </c>
      <c r="S113" s="4">
        <v>15.59</v>
      </c>
      <c r="T113" s="4">
        <v>20.9</v>
      </c>
      <c r="U113" s="4">
        <v>29.37</v>
      </c>
      <c r="V113" s="4">
        <v>42.99</v>
      </c>
      <c r="W113" s="4">
        <v>62.02</v>
      </c>
      <c r="X113" s="27">
        <v>32420</v>
      </c>
      <c r="Y113" s="27">
        <v>43470</v>
      </c>
      <c r="Z113" s="27">
        <v>61090</v>
      </c>
      <c r="AA113" s="27">
        <v>89420</v>
      </c>
      <c r="AB113" s="27">
        <v>129000</v>
      </c>
    </row>
    <row r="114" spans="1:28" s="26" customFormat="1" hidden="1" x14ac:dyDescent="0.25">
      <c r="A114" t="s">
        <v>0</v>
      </c>
      <c r="B114" t="s">
        <v>1</v>
      </c>
      <c r="C114" s="26" t="s">
        <v>2</v>
      </c>
      <c r="D114" s="26" t="s">
        <v>1105</v>
      </c>
      <c r="E114" t="s">
        <v>1106</v>
      </c>
      <c r="F114" s="31" t="s">
        <v>1107</v>
      </c>
      <c r="G114" t="s">
        <v>1108</v>
      </c>
      <c r="H114" t="s">
        <v>1169</v>
      </c>
      <c r="I114" s="26" t="s">
        <v>46</v>
      </c>
      <c r="J114" t="s">
        <v>1170</v>
      </c>
      <c r="K114" s="27">
        <v>32110</v>
      </c>
      <c r="L114" s="4">
        <v>24.15</v>
      </c>
      <c r="M114" s="3">
        <v>2.8</v>
      </c>
      <c r="N114" s="4" t="s">
        <v>1109</v>
      </c>
      <c r="O114" s="4" t="s">
        <v>1109</v>
      </c>
      <c r="P114" s="4"/>
      <c r="Q114" s="27">
        <v>50230</v>
      </c>
      <c r="R114" s="3">
        <v>0.9</v>
      </c>
      <c r="S114" s="4">
        <v>15.23</v>
      </c>
      <c r="T114" s="4">
        <v>17.91</v>
      </c>
      <c r="U114" s="4">
        <v>22.09</v>
      </c>
      <c r="V114" s="4">
        <v>28.11</v>
      </c>
      <c r="W114" s="4">
        <v>36.9</v>
      </c>
      <c r="X114" s="27">
        <v>31670</v>
      </c>
      <c r="Y114" s="27">
        <v>37250</v>
      </c>
      <c r="Z114" s="27">
        <v>45950</v>
      </c>
      <c r="AA114" s="27">
        <v>58470</v>
      </c>
      <c r="AB114" s="27">
        <v>76740</v>
      </c>
    </row>
    <row r="115" spans="1:28" s="26" customFormat="1" hidden="1" x14ac:dyDescent="0.25">
      <c r="A115" t="s">
        <v>0</v>
      </c>
      <c r="B115" t="s">
        <v>1</v>
      </c>
      <c r="C115" s="26" t="s">
        <v>2</v>
      </c>
      <c r="D115" s="26" t="s">
        <v>1105</v>
      </c>
      <c r="E115" t="s">
        <v>1106</v>
      </c>
      <c r="F115" s="31" t="s">
        <v>1107</v>
      </c>
      <c r="G115" t="s">
        <v>1108</v>
      </c>
      <c r="H115" t="s">
        <v>1171</v>
      </c>
      <c r="I115" s="26" t="s">
        <v>46</v>
      </c>
      <c r="J115" t="s">
        <v>1172</v>
      </c>
      <c r="K115" s="27">
        <v>308370</v>
      </c>
      <c r="L115" s="4">
        <v>36.64</v>
      </c>
      <c r="M115" s="3">
        <v>1.2</v>
      </c>
      <c r="N115" s="4" t="s">
        <v>1109</v>
      </c>
      <c r="O115" s="4" t="s">
        <v>1109</v>
      </c>
      <c r="P115" s="4"/>
      <c r="Q115" s="27">
        <v>76200</v>
      </c>
      <c r="R115" s="3">
        <v>0.6</v>
      </c>
      <c r="S115" s="4">
        <v>15.65</v>
      </c>
      <c r="T115" s="4">
        <v>21.56</v>
      </c>
      <c r="U115" s="4">
        <v>30.42</v>
      </c>
      <c r="V115" s="4">
        <v>44.69</v>
      </c>
      <c r="W115" s="4">
        <v>63.79</v>
      </c>
      <c r="X115" s="27">
        <v>32560</v>
      </c>
      <c r="Y115" s="27">
        <v>44840</v>
      </c>
      <c r="Z115" s="27">
        <v>63270</v>
      </c>
      <c r="AA115" s="27">
        <v>92960</v>
      </c>
      <c r="AB115" s="27">
        <v>132680</v>
      </c>
    </row>
    <row r="116" spans="1:28" s="26" customFormat="1" hidden="1" x14ac:dyDescent="0.25">
      <c r="A116" t="s">
        <v>0</v>
      </c>
      <c r="B116" t="s">
        <v>1</v>
      </c>
      <c r="C116" s="26" t="s">
        <v>2</v>
      </c>
      <c r="D116" s="26" t="s">
        <v>1105</v>
      </c>
      <c r="E116" t="s">
        <v>1106</v>
      </c>
      <c r="F116" s="31" t="s">
        <v>1107</v>
      </c>
      <c r="G116" t="s">
        <v>1108</v>
      </c>
      <c r="H116" t="s">
        <v>1173</v>
      </c>
      <c r="I116" s="26" t="s">
        <v>548</v>
      </c>
      <c r="J116" t="s">
        <v>1174</v>
      </c>
      <c r="K116" s="27">
        <v>120430</v>
      </c>
      <c r="L116" s="4">
        <v>26.27</v>
      </c>
      <c r="M116" s="3">
        <v>1.6</v>
      </c>
      <c r="N116" s="4" t="s">
        <v>1109</v>
      </c>
      <c r="O116" s="4" t="s">
        <v>1109</v>
      </c>
      <c r="P116" s="4"/>
      <c r="Q116" s="27">
        <v>54640</v>
      </c>
      <c r="R116" s="3">
        <v>0.9</v>
      </c>
      <c r="S116" s="4">
        <v>11.72</v>
      </c>
      <c r="T116" s="4">
        <v>16.329999999999998</v>
      </c>
      <c r="U116" s="4">
        <v>23.84</v>
      </c>
      <c r="V116" s="4">
        <v>33.46</v>
      </c>
      <c r="W116" s="4">
        <v>45.81</v>
      </c>
      <c r="X116" s="27">
        <v>24380</v>
      </c>
      <c r="Y116" s="27">
        <v>33970</v>
      </c>
      <c r="Z116" s="27">
        <v>49590</v>
      </c>
      <c r="AA116" s="27">
        <v>69600</v>
      </c>
      <c r="AB116" s="27">
        <v>95280</v>
      </c>
    </row>
    <row r="117" spans="1:28" s="26" customFormat="1" hidden="1" x14ac:dyDescent="0.25">
      <c r="A117" t="s">
        <v>0</v>
      </c>
      <c r="B117" t="s">
        <v>1</v>
      </c>
      <c r="C117" s="26" t="s">
        <v>2</v>
      </c>
      <c r="D117" s="26" t="s">
        <v>1105</v>
      </c>
      <c r="E117" t="s">
        <v>1106</v>
      </c>
      <c r="F117" s="31" t="s">
        <v>1107</v>
      </c>
      <c r="G117" t="s">
        <v>1108</v>
      </c>
      <c r="H117" t="s">
        <v>1175</v>
      </c>
      <c r="I117" s="26" t="s">
        <v>46</v>
      </c>
      <c r="J117" t="s">
        <v>1176</v>
      </c>
      <c r="K117" s="27">
        <v>53760</v>
      </c>
      <c r="L117" s="4">
        <v>29.31</v>
      </c>
      <c r="M117" s="3">
        <v>0.5</v>
      </c>
      <c r="N117" s="4" t="s">
        <v>1109</v>
      </c>
      <c r="O117" s="4" t="s">
        <v>1109</v>
      </c>
      <c r="P117" s="4"/>
      <c r="Q117" s="27">
        <v>60960</v>
      </c>
      <c r="R117" s="3">
        <v>0.3</v>
      </c>
      <c r="S117" s="4">
        <v>15.91</v>
      </c>
      <c r="T117" s="4">
        <v>20.05</v>
      </c>
      <c r="U117" s="4">
        <v>26.39</v>
      </c>
      <c r="V117" s="4">
        <v>36.950000000000003</v>
      </c>
      <c r="W117" s="4">
        <v>48.93</v>
      </c>
      <c r="X117" s="27">
        <v>33090</v>
      </c>
      <c r="Y117" s="27">
        <v>41700</v>
      </c>
      <c r="Z117" s="27">
        <v>54890</v>
      </c>
      <c r="AA117" s="27">
        <v>76850</v>
      </c>
      <c r="AB117" s="27">
        <v>101780</v>
      </c>
    </row>
    <row r="118" spans="1:28" s="26" customFormat="1" hidden="1" x14ac:dyDescent="0.25">
      <c r="A118" t="s">
        <v>0</v>
      </c>
      <c r="B118" t="s">
        <v>1</v>
      </c>
      <c r="C118" s="26" t="s">
        <v>2</v>
      </c>
      <c r="D118" s="26" t="s">
        <v>1105</v>
      </c>
      <c r="E118" t="s">
        <v>1106</v>
      </c>
      <c r="F118" s="31" t="s">
        <v>1107</v>
      </c>
      <c r="G118" t="s">
        <v>1108</v>
      </c>
      <c r="H118" t="s">
        <v>1177</v>
      </c>
      <c r="I118" s="26" t="s">
        <v>46</v>
      </c>
      <c r="J118" t="s">
        <v>1178</v>
      </c>
      <c r="K118" s="27">
        <v>66670</v>
      </c>
      <c r="L118" s="4">
        <v>23.82</v>
      </c>
      <c r="M118" s="3">
        <v>2.8</v>
      </c>
      <c r="N118" s="4" t="s">
        <v>1109</v>
      </c>
      <c r="O118" s="4" t="s">
        <v>1109</v>
      </c>
      <c r="P118" s="4"/>
      <c r="Q118" s="27">
        <v>49550</v>
      </c>
      <c r="R118" s="3">
        <v>1.4</v>
      </c>
      <c r="S118" s="4">
        <v>10.46</v>
      </c>
      <c r="T118" s="4">
        <v>13.68</v>
      </c>
      <c r="U118" s="4">
        <v>20.71</v>
      </c>
      <c r="V118" s="4">
        <v>30.32</v>
      </c>
      <c r="W118" s="4">
        <v>41.86</v>
      </c>
      <c r="X118" s="27">
        <v>21750</v>
      </c>
      <c r="Y118" s="27">
        <v>28450</v>
      </c>
      <c r="Z118" s="27">
        <v>43080</v>
      </c>
      <c r="AA118" s="27">
        <v>63070</v>
      </c>
      <c r="AB118" s="27">
        <v>87060</v>
      </c>
    </row>
    <row r="119" spans="1:28" s="26" customFormat="1" hidden="1" x14ac:dyDescent="0.25">
      <c r="A119" t="s">
        <v>0</v>
      </c>
      <c r="B119" t="s">
        <v>1</v>
      </c>
      <c r="C119" s="26" t="s">
        <v>2</v>
      </c>
      <c r="D119" s="26" t="s">
        <v>1105</v>
      </c>
      <c r="E119" t="s">
        <v>1106</v>
      </c>
      <c r="F119" s="31" t="s">
        <v>1107</v>
      </c>
      <c r="G119" t="s">
        <v>1108</v>
      </c>
      <c r="H119" t="s">
        <v>118</v>
      </c>
      <c r="I119" s="26" t="s">
        <v>46</v>
      </c>
      <c r="J119" t="s">
        <v>119</v>
      </c>
      <c r="K119" s="27">
        <v>458510</v>
      </c>
      <c r="L119" s="4">
        <v>45.27</v>
      </c>
      <c r="M119" s="3">
        <v>0.9</v>
      </c>
      <c r="N119" s="4" t="s">
        <v>1109</v>
      </c>
      <c r="O119" s="4" t="s">
        <v>1109</v>
      </c>
      <c r="P119" s="4"/>
      <c r="Q119" s="27">
        <v>94160</v>
      </c>
      <c r="R119" s="3">
        <v>0.6</v>
      </c>
      <c r="S119" s="4">
        <v>22.71</v>
      </c>
      <c r="T119" s="4">
        <v>29.74</v>
      </c>
      <c r="U119" s="4">
        <v>39.22</v>
      </c>
      <c r="V119" s="4">
        <v>52.56</v>
      </c>
      <c r="W119" s="4">
        <v>75.069999999999993</v>
      </c>
      <c r="X119" s="27">
        <v>47230</v>
      </c>
      <c r="Y119" s="27">
        <v>61850</v>
      </c>
      <c r="Z119" s="27">
        <v>81590</v>
      </c>
      <c r="AA119" s="27">
        <v>109330</v>
      </c>
      <c r="AB119" s="27">
        <v>156150</v>
      </c>
    </row>
    <row r="120" spans="1:28" s="26" customFormat="1" x14ac:dyDescent="0.25">
      <c r="A120" t="s">
        <v>0</v>
      </c>
      <c r="B120" t="s">
        <v>1</v>
      </c>
      <c r="C120" s="26" t="s">
        <v>2</v>
      </c>
      <c r="D120" s="26" t="s">
        <v>1105</v>
      </c>
      <c r="E120" t="s">
        <v>1106</v>
      </c>
      <c r="F120" s="31" t="s">
        <v>1107</v>
      </c>
      <c r="G120" t="s">
        <v>1108</v>
      </c>
      <c r="H120" t="s">
        <v>8</v>
      </c>
      <c r="I120" s="26" t="s">
        <v>5</v>
      </c>
      <c r="J120" t="s">
        <v>9</v>
      </c>
      <c r="K120" s="27">
        <v>4552880</v>
      </c>
      <c r="L120" s="55">
        <v>45.08</v>
      </c>
      <c r="M120" s="3">
        <v>0.4</v>
      </c>
      <c r="N120" s="4" t="s">
        <v>1109</v>
      </c>
      <c r="O120" s="4" t="s">
        <v>1109</v>
      </c>
      <c r="P120" s="4"/>
      <c r="Q120" s="27">
        <v>93760</v>
      </c>
      <c r="R120" s="3">
        <v>0.5</v>
      </c>
      <c r="S120" s="4">
        <v>21.79</v>
      </c>
      <c r="T120" s="4">
        <v>30.22</v>
      </c>
      <c r="U120" s="4">
        <v>42.47</v>
      </c>
      <c r="V120" s="4">
        <v>57.47</v>
      </c>
      <c r="W120" s="4">
        <v>73.08</v>
      </c>
      <c r="X120" s="27">
        <v>45320</v>
      </c>
      <c r="Y120" s="27">
        <v>62850</v>
      </c>
      <c r="Z120" s="27">
        <v>88340</v>
      </c>
      <c r="AA120" s="27">
        <v>119550</v>
      </c>
      <c r="AB120" s="27">
        <v>152010</v>
      </c>
    </row>
    <row r="121" spans="1:28" s="26" customFormat="1" hidden="1" x14ac:dyDescent="0.25">
      <c r="A121" t="s">
        <v>0</v>
      </c>
      <c r="B121" t="s">
        <v>1</v>
      </c>
      <c r="C121" s="26" t="s">
        <v>2</v>
      </c>
      <c r="D121" s="26" t="s">
        <v>1105</v>
      </c>
      <c r="E121" t="s">
        <v>1106</v>
      </c>
      <c r="F121" s="31" t="s">
        <v>1107</v>
      </c>
      <c r="G121" t="s">
        <v>1108</v>
      </c>
      <c r="H121" t="s">
        <v>814</v>
      </c>
      <c r="I121" s="26" t="s">
        <v>803</v>
      </c>
      <c r="J121" t="s">
        <v>815</v>
      </c>
      <c r="K121" s="27">
        <v>4358410</v>
      </c>
      <c r="L121" s="4">
        <v>45.01</v>
      </c>
      <c r="M121" s="3">
        <v>0.4</v>
      </c>
      <c r="N121" s="4" t="s">
        <v>1109</v>
      </c>
      <c r="O121" s="4" t="s">
        <v>1109</v>
      </c>
      <c r="P121" s="4"/>
      <c r="Q121" s="27">
        <v>93620</v>
      </c>
      <c r="R121" s="3">
        <v>0.5</v>
      </c>
      <c r="S121" s="4">
        <v>21.67</v>
      </c>
      <c r="T121" s="4">
        <v>30.12</v>
      </c>
      <c r="U121" s="4">
        <v>42.43</v>
      </c>
      <c r="V121" s="4">
        <v>57.46</v>
      </c>
      <c r="W121" s="4">
        <v>73.069999999999993</v>
      </c>
      <c r="X121" s="27">
        <v>45070</v>
      </c>
      <c r="Y121" s="27">
        <v>62650</v>
      </c>
      <c r="Z121" s="27">
        <v>88240</v>
      </c>
      <c r="AA121" s="27">
        <v>119520</v>
      </c>
      <c r="AB121" s="27">
        <v>151980</v>
      </c>
    </row>
    <row r="122" spans="1:28" s="26" customFormat="1" hidden="1" x14ac:dyDescent="0.25">
      <c r="A122" t="s">
        <v>0</v>
      </c>
      <c r="B122" t="s">
        <v>1</v>
      </c>
      <c r="C122" s="26" t="s">
        <v>2</v>
      </c>
      <c r="D122" s="26" t="s">
        <v>1105</v>
      </c>
      <c r="E122" t="s">
        <v>1106</v>
      </c>
      <c r="F122" s="31" t="s">
        <v>1107</v>
      </c>
      <c r="G122" t="s">
        <v>1108</v>
      </c>
      <c r="H122" t="s">
        <v>579</v>
      </c>
      <c r="I122" s="26" t="s">
        <v>548</v>
      </c>
      <c r="J122" t="s">
        <v>580</v>
      </c>
      <c r="K122" s="27">
        <v>714640</v>
      </c>
      <c r="L122" s="4">
        <v>46.91</v>
      </c>
      <c r="M122" s="3">
        <v>0.9</v>
      </c>
      <c r="N122" s="4" t="s">
        <v>1109</v>
      </c>
      <c r="O122" s="4" t="s">
        <v>1109</v>
      </c>
      <c r="P122" s="4"/>
      <c r="Q122" s="27">
        <v>97570</v>
      </c>
      <c r="R122" s="3">
        <v>0.3</v>
      </c>
      <c r="S122" s="4">
        <v>26.71</v>
      </c>
      <c r="T122" s="4">
        <v>34.03</v>
      </c>
      <c r="U122" s="4">
        <v>44.4</v>
      </c>
      <c r="V122" s="4">
        <v>57.41</v>
      </c>
      <c r="W122" s="4">
        <v>72.39</v>
      </c>
      <c r="X122" s="27">
        <v>55560</v>
      </c>
      <c r="Y122" s="27">
        <v>70780</v>
      </c>
      <c r="Z122" s="27">
        <v>92360</v>
      </c>
      <c r="AA122" s="27">
        <v>119420</v>
      </c>
      <c r="AB122" s="27">
        <v>150570</v>
      </c>
    </row>
    <row r="123" spans="1:28" s="26" customFormat="1" hidden="1" x14ac:dyDescent="0.25">
      <c r="A123" t="s">
        <v>0</v>
      </c>
      <c r="B123" t="s">
        <v>1</v>
      </c>
      <c r="C123" s="26" t="s">
        <v>2</v>
      </c>
      <c r="D123" s="26" t="s">
        <v>1105</v>
      </c>
      <c r="E123" t="s">
        <v>1106</v>
      </c>
      <c r="F123" s="31" t="s">
        <v>1107</v>
      </c>
      <c r="G123" t="s">
        <v>1108</v>
      </c>
      <c r="H123" t="s">
        <v>120</v>
      </c>
      <c r="I123" s="26" t="s">
        <v>46</v>
      </c>
      <c r="J123" t="s">
        <v>121</v>
      </c>
      <c r="K123" s="27">
        <v>589060</v>
      </c>
      <c r="L123" s="4">
        <v>46.23</v>
      </c>
      <c r="M123" s="3">
        <v>1</v>
      </c>
      <c r="N123" s="4" t="s">
        <v>1109</v>
      </c>
      <c r="O123" s="4" t="s">
        <v>1109</v>
      </c>
      <c r="P123" s="4"/>
      <c r="Q123" s="27">
        <v>96160</v>
      </c>
      <c r="R123" s="3">
        <v>0.4</v>
      </c>
      <c r="S123" s="4">
        <v>26.53</v>
      </c>
      <c r="T123" s="4">
        <v>33.65</v>
      </c>
      <c r="U123" s="4">
        <v>43.71</v>
      </c>
      <c r="V123" s="4">
        <v>56.31</v>
      </c>
      <c r="W123" s="4">
        <v>71</v>
      </c>
      <c r="X123" s="27">
        <v>55180</v>
      </c>
      <c r="Y123" s="27">
        <v>70000</v>
      </c>
      <c r="Z123" s="27">
        <v>90920</v>
      </c>
      <c r="AA123" s="27">
        <v>117120</v>
      </c>
      <c r="AB123" s="27">
        <v>147670</v>
      </c>
    </row>
    <row r="124" spans="1:28" s="26" customFormat="1" hidden="1" x14ac:dyDescent="0.25">
      <c r="A124" t="s">
        <v>0</v>
      </c>
      <c r="B124" t="s">
        <v>1</v>
      </c>
      <c r="C124" s="26" t="s">
        <v>2</v>
      </c>
      <c r="D124" s="26" t="s">
        <v>1105</v>
      </c>
      <c r="E124" t="s">
        <v>1106</v>
      </c>
      <c r="F124" s="31" t="s">
        <v>1107</v>
      </c>
      <c r="G124" t="s">
        <v>1108</v>
      </c>
      <c r="H124" t="s">
        <v>122</v>
      </c>
      <c r="I124" s="26" t="s">
        <v>46</v>
      </c>
      <c r="J124" t="s">
        <v>123</v>
      </c>
      <c r="K124" s="27">
        <v>125570</v>
      </c>
      <c r="L124" s="4">
        <v>50.1</v>
      </c>
      <c r="M124" s="3">
        <v>1.8</v>
      </c>
      <c r="N124" s="4" t="s">
        <v>1109</v>
      </c>
      <c r="O124" s="4" t="s">
        <v>1109</v>
      </c>
      <c r="P124" s="4"/>
      <c r="Q124" s="27">
        <v>104210</v>
      </c>
      <c r="R124" s="3">
        <v>0.5</v>
      </c>
      <c r="S124" s="4">
        <v>27.79</v>
      </c>
      <c r="T124" s="4">
        <v>36.270000000000003</v>
      </c>
      <c r="U124" s="4">
        <v>47.95</v>
      </c>
      <c r="V124" s="4">
        <v>61.85</v>
      </c>
      <c r="W124" s="4">
        <v>76.37</v>
      </c>
      <c r="X124" s="27">
        <v>57810</v>
      </c>
      <c r="Y124" s="27">
        <v>75450</v>
      </c>
      <c r="Z124" s="27">
        <v>99730</v>
      </c>
      <c r="AA124" s="27">
        <v>128640</v>
      </c>
      <c r="AB124" s="27">
        <v>158860</v>
      </c>
    </row>
    <row r="125" spans="1:28" s="26" customFormat="1" hidden="1" x14ac:dyDescent="0.25">
      <c r="A125" t="s">
        <v>0</v>
      </c>
      <c r="B125" t="s">
        <v>1</v>
      </c>
      <c r="C125" s="26" t="s">
        <v>2</v>
      </c>
      <c r="D125" s="26" t="s">
        <v>1105</v>
      </c>
      <c r="E125" t="s">
        <v>1106</v>
      </c>
      <c r="F125" s="31" t="s">
        <v>1107</v>
      </c>
      <c r="G125" t="s">
        <v>1108</v>
      </c>
      <c r="H125" t="s">
        <v>581</v>
      </c>
      <c r="I125" s="26" t="s">
        <v>548</v>
      </c>
      <c r="J125" t="s">
        <v>125</v>
      </c>
      <c r="K125" s="27">
        <v>30780</v>
      </c>
      <c r="L125" s="4">
        <v>61.28</v>
      </c>
      <c r="M125" s="3">
        <v>3.6</v>
      </c>
      <c r="N125" s="4" t="s">
        <v>1109</v>
      </c>
      <c r="O125" s="4" t="s">
        <v>1109</v>
      </c>
      <c r="P125" s="4"/>
      <c r="Q125" s="27">
        <v>127460</v>
      </c>
      <c r="R125" s="3">
        <v>1.4</v>
      </c>
      <c r="S125" s="4">
        <v>33.65</v>
      </c>
      <c r="T125" s="4">
        <v>44.85</v>
      </c>
      <c r="U125" s="4">
        <v>59.06</v>
      </c>
      <c r="V125" s="4">
        <v>74.05</v>
      </c>
      <c r="W125" s="4">
        <v>91.24</v>
      </c>
      <c r="X125" s="27">
        <v>69990</v>
      </c>
      <c r="Y125" s="27">
        <v>93290</v>
      </c>
      <c r="Z125" s="27">
        <v>122840</v>
      </c>
      <c r="AA125" s="27">
        <v>154020</v>
      </c>
      <c r="AB125" s="27">
        <v>189780</v>
      </c>
    </row>
    <row r="126" spans="1:28" s="26" customFormat="1" hidden="1" x14ac:dyDescent="0.25">
      <c r="A126" t="s">
        <v>0</v>
      </c>
      <c r="B126" t="s">
        <v>1</v>
      </c>
      <c r="C126" s="26" t="s">
        <v>2</v>
      </c>
      <c r="D126" s="26" t="s">
        <v>1105</v>
      </c>
      <c r="E126" t="s">
        <v>1106</v>
      </c>
      <c r="F126" s="31" t="s">
        <v>1107</v>
      </c>
      <c r="G126" t="s">
        <v>1108</v>
      </c>
      <c r="H126" t="s">
        <v>124</v>
      </c>
      <c r="I126" s="26" t="s">
        <v>46</v>
      </c>
      <c r="J126" t="s">
        <v>125</v>
      </c>
      <c r="K126" s="27">
        <v>30780</v>
      </c>
      <c r="L126" s="4">
        <v>61.28</v>
      </c>
      <c r="M126" s="3">
        <v>3.6</v>
      </c>
      <c r="N126" s="4" t="s">
        <v>1109</v>
      </c>
      <c r="O126" s="4" t="s">
        <v>1109</v>
      </c>
      <c r="P126" s="4"/>
      <c r="Q126" s="27">
        <v>127460</v>
      </c>
      <c r="R126" s="3">
        <v>1.4</v>
      </c>
      <c r="S126" s="4">
        <v>33.65</v>
      </c>
      <c r="T126" s="4">
        <v>44.85</v>
      </c>
      <c r="U126" s="4">
        <v>59.06</v>
      </c>
      <c r="V126" s="4">
        <v>74.05</v>
      </c>
      <c r="W126" s="4">
        <v>91.24</v>
      </c>
      <c r="X126" s="27">
        <v>69990</v>
      </c>
      <c r="Y126" s="27">
        <v>93290</v>
      </c>
      <c r="Z126" s="27">
        <v>122840</v>
      </c>
      <c r="AA126" s="27">
        <v>154020</v>
      </c>
      <c r="AB126" s="27">
        <v>189780</v>
      </c>
    </row>
    <row r="127" spans="1:28" s="26" customFormat="1" hidden="1" x14ac:dyDescent="0.25">
      <c r="A127" t="s">
        <v>0</v>
      </c>
      <c r="B127" t="s">
        <v>1</v>
      </c>
      <c r="C127" s="26" t="s">
        <v>2</v>
      </c>
      <c r="D127" s="26" t="s">
        <v>1105</v>
      </c>
      <c r="E127" t="s">
        <v>1106</v>
      </c>
      <c r="F127" s="31" t="s">
        <v>1107</v>
      </c>
      <c r="G127" t="s">
        <v>1108</v>
      </c>
      <c r="H127" t="s">
        <v>582</v>
      </c>
      <c r="I127" s="26" t="s">
        <v>548</v>
      </c>
      <c r="J127" t="s">
        <v>583</v>
      </c>
      <c r="K127" s="27">
        <v>832750</v>
      </c>
      <c r="L127" s="4">
        <v>28.51</v>
      </c>
      <c r="M127" s="3">
        <v>0.7</v>
      </c>
      <c r="N127" s="4" t="s">
        <v>1109</v>
      </c>
      <c r="O127" s="4" t="s">
        <v>1109</v>
      </c>
      <c r="P127" s="4"/>
      <c r="Q127" s="27">
        <v>59290</v>
      </c>
      <c r="R127" s="3">
        <v>0.3</v>
      </c>
      <c r="S127" s="4">
        <v>15.97</v>
      </c>
      <c r="T127" s="4">
        <v>20.14</v>
      </c>
      <c r="U127" s="4">
        <v>26.33</v>
      </c>
      <c r="V127" s="4">
        <v>34.76</v>
      </c>
      <c r="W127" s="4">
        <v>45.51</v>
      </c>
      <c r="X127" s="27">
        <v>33220</v>
      </c>
      <c r="Y127" s="27">
        <v>41880</v>
      </c>
      <c r="Z127" s="27">
        <v>54760</v>
      </c>
      <c r="AA127" s="27">
        <v>72300</v>
      </c>
      <c r="AB127" s="27">
        <v>94660</v>
      </c>
    </row>
    <row r="128" spans="1:28" s="26" customFormat="1" hidden="1" x14ac:dyDescent="0.25">
      <c r="A128" t="s">
        <v>0</v>
      </c>
      <c r="B128" t="s">
        <v>1</v>
      </c>
      <c r="C128" s="26" t="s">
        <v>2</v>
      </c>
      <c r="D128" s="26" t="s">
        <v>1105</v>
      </c>
      <c r="E128" t="s">
        <v>1106</v>
      </c>
      <c r="F128" s="31" t="s">
        <v>1107</v>
      </c>
      <c r="G128" t="s">
        <v>1108</v>
      </c>
      <c r="H128" t="s">
        <v>126</v>
      </c>
      <c r="I128" s="26" t="s">
        <v>46</v>
      </c>
      <c r="J128" t="s">
        <v>127</v>
      </c>
      <c r="K128" s="27">
        <v>185430</v>
      </c>
      <c r="L128" s="4">
        <v>33.1</v>
      </c>
      <c r="M128" s="3">
        <v>1.3</v>
      </c>
      <c r="N128" s="4" t="s">
        <v>1109</v>
      </c>
      <c r="O128" s="4" t="s">
        <v>1109</v>
      </c>
      <c r="P128" s="4"/>
      <c r="Q128" s="27">
        <v>68860</v>
      </c>
      <c r="R128" s="3">
        <v>0.5</v>
      </c>
      <c r="S128" s="4">
        <v>18.75</v>
      </c>
      <c r="T128" s="4">
        <v>23.63</v>
      </c>
      <c r="U128" s="4">
        <v>30.51</v>
      </c>
      <c r="V128" s="4">
        <v>40.01</v>
      </c>
      <c r="W128" s="4">
        <v>51.17</v>
      </c>
      <c r="X128" s="27">
        <v>38990</v>
      </c>
      <c r="Y128" s="27">
        <v>49160</v>
      </c>
      <c r="Z128" s="27">
        <v>63460</v>
      </c>
      <c r="AA128" s="27">
        <v>83230</v>
      </c>
      <c r="AB128" s="27">
        <v>106420</v>
      </c>
    </row>
    <row r="129" spans="1:28" s="26" customFormat="1" hidden="1" x14ac:dyDescent="0.25">
      <c r="A129" t="s">
        <v>0</v>
      </c>
      <c r="B129" t="s">
        <v>1</v>
      </c>
      <c r="C129" s="26" t="s">
        <v>2</v>
      </c>
      <c r="D129" s="26" t="s">
        <v>1105</v>
      </c>
      <c r="E129" t="s">
        <v>1106</v>
      </c>
      <c r="F129" s="31" t="s">
        <v>1107</v>
      </c>
      <c r="G129" t="s">
        <v>1108</v>
      </c>
      <c r="H129" t="s">
        <v>128</v>
      </c>
      <c r="I129" s="26" t="s">
        <v>46</v>
      </c>
      <c r="J129" t="s">
        <v>129</v>
      </c>
      <c r="K129" s="27">
        <v>647330</v>
      </c>
      <c r="L129" s="4">
        <v>27.19</v>
      </c>
      <c r="M129" s="3">
        <v>0.8</v>
      </c>
      <c r="N129" s="4" t="s">
        <v>1109</v>
      </c>
      <c r="O129" s="4" t="s">
        <v>1109</v>
      </c>
      <c r="P129" s="4"/>
      <c r="Q129" s="27">
        <v>56550</v>
      </c>
      <c r="R129" s="3">
        <v>0.4</v>
      </c>
      <c r="S129" s="4">
        <v>15.54</v>
      </c>
      <c r="T129" s="4">
        <v>19.39</v>
      </c>
      <c r="U129" s="4">
        <v>25.13</v>
      </c>
      <c r="V129" s="4">
        <v>32.72</v>
      </c>
      <c r="W129" s="4">
        <v>42.53</v>
      </c>
      <c r="X129" s="27">
        <v>32330</v>
      </c>
      <c r="Y129" s="27">
        <v>40340</v>
      </c>
      <c r="Z129" s="27">
        <v>52270</v>
      </c>
      <c r="AA129" s="27">
        <v>68060</v>
      </c>
      <c r="AB129" s="27">
        <v>88470</v>
      </c>
    </row>
    <row r="130" spans="1:28" s="26" customFormat="1" hidden="1" x14ac:dyDescent="0.25">
      <c r="A130" t="s">
        <v>0</v>
      </c>
      <c r="B130" t="s">
        <v>1</v>
      </c>
      <c r="C130" s="26" t="s">
        <v>2</v>
      </c>
      <c r="D130" s="26" t="s">
        <v>1105</v>
      </c>
      <c r="E130" t="s">
        <v>1106</v>
      </c>
      <c r="F130" s="31" t="s">
        <v>1107</v>
      </c>
      <c r="G130" t="s">
        <v>1108</v>
      </c>
      <c r="H130" t="s">
        <v>584</v>
      </c>
      <c r="I130" s="26" t="s">
        <v>548</v>
      </c>
      <c r="J130" t="s">
        <v>585</v>
      </c>
      <c r="K130" s="27">
        <v>632330</v>
      </c>
      <c r="L130" s="4">
        <v>46.33</v>
      </c>
      <c r="M130" s="3">
        <v>0.6</v>
      </c>
      <c r="N130" s="4" t="s">
        <v>1109</v>
      </c>
      <c r="O130" s="4" t="s">
        <v>1109</v>
      </c>
      <c r="P130" s="4"/>
      <c r="Q130" s="27">
        <v>96380</v>
      </c>
      <c r="R130" s="3">
        <v>0.2</v>
      </c>
      <c r="S130" s="4">
        <v>25.88</v>
      </c>
      <c r="T130" s="4">
        <v>33.19</v>
      </c>
      <c r="U130" s="4">
        <v>43.94</v>
      </c>
      <c r="V130" s="4">
        <v>57.66</v>
      </c>
      <c r="W130" s="4">
        <v>72.31</v>
      </c>
      <c r="X130" s="27">
        <v>53840</v>
      </c>
      <c r="Y130" s="27">
        <v>69030</v>
      </c>
      <c r="Z130" s="27">
        <v>91390</v>
      </c>
      <c r="AA130" s="27">
        <v>119920</v>
      </c>
      <c r="AB130" s="27">
        <v>150400</v>
      </c>
    </row>
    <row r="131" spans="1:28" s="26" customFormat="1" hidden="1" x14ac:dyDescent="0.25">
      <c r="A131" t="s">
        <v>0</v>
      </c>
      <c r="B131" t="s">
        <v>1</v>
      </c>
      <c r="C131" s="26" t="s">
        <v>2</v>
      </c>
      <c r="D131" s="26" t="s">
        <v>1105</v>
      </c>
      <c r="E131" t="s">
        <v>1106</v>
      </c>
      <c r="F131" s="31" t="s">
        <v>1107</v>
      </c>
      <c r="G131" t="s">
        <v>1108</v>
      </c>
      <c r="H131" t="s">
        <v>130</v>
      </c>
      <c r="I131" s="26" t="s">
        <v>46</v>
      </c>
      <c r="J131" t="s">
        <v>131</v>
      </c>
      <c r="K131" s="27">
        <v>152420</v>
      </c>
      <c r="L131" s="4">
        <v>55.34</v>
      </c>
      <c r="M131" s="3">
        <v>1.5</v>
      </c>
      <c r="N131" s="4" t="s">
        <v>1109</v>
      </c>
      <c r="O131" s="4" t="s">
        <v>1109</v>
      </c>
      <c r="P131" s="4"/>
      <c r="Q131" s="27">
        <v>115110</v>
      </c>
      <c r="R131" s="3">
        <v>0.5</v>
      </c>
      <c r="S131" s="4">
        <v>31.14</v>
      </c>
      <c r="T131" s="4">
        <v>41.01</v>
      </c>
      <c r="U131" s="4">
        <v>54.18</v>
      </c>
      <c r="V131" s="4">
        <v>68.56</v>
      </c>
      <c r="W131" s="4">
        <v>80.959999999999994</v>
      </c>
      <c r="X131" s="27">
        <v>64770</v>
      </c>
      <c r="Y131" s="27">
        <v>85290</v>
      </c>
      <c r="Z131" s="27">
        <v>112690</v>
      </c>
      <c r="AA131" s="27">
        <v>142610</v>
      </c>
      <c r="AB131" s="27">
        <v>168390</v>
      </c>
    </row>
    <row r="132" spans="1:28" s="26" customFormat="1" hidden="1" x14ac:dyDescent="0.25">
      <c r="A132" t="s">
        <v>0</v>
      </c>
      <c r="B132" t="s">
        <v>1</v>
      </c>
      <c r="C132" s="26" t="s">
        <v>2</v>
      </c>
      <c r="D132" s="26" t="s">
        <v>1105</v>
      </c>
      <c r="E132" t="s">
        <v>1106</v>
      </c>
      <c r="F132" s="31" t="s">
        <v>1107</v>
      </c>
      <c r="G132" t="s">
        <v>1108</v>
      </c>
      <c r="H132" t="s">
        <v>132</v>
      </c>
      <c r="I132" s="26" t="s">
        <v>46</v>
      </c>
      <c r="J132" t="s">
        <v>133</v>
      </c>
      <c r="K132" s="27">
        <v>354450</v>
      </c>
      <c r="L132" s="4">
        <v>42.51</v>
      </c>
      <c r="M132" s="3">
        <v>0.8</v>
      </c>
      <c r="N132" s="4" t="s">
        <v>1109</v>
      </c>
      <c r="O132" s="4" t="s">
        <v>1109</v>
      </c>
      <c r="P132" s="4"/>
      <c r="Q132" s="27">
        <v>88410</v>
      </c>
      <c r="R132" s="3">
        <v>0.2</v>
      </c>
      <c r="S132" s="4">
        <v>25.18</v>
      </c>
      <c r="T132" s="4">
        <v>31.47</v>
      </c>
      <c r="U132" s="4">
        <v>40.15</v>
      </c>
      <c r="V132" s="4">
        <v>51.11</v>
      </c>
      <c r="W132" s="4">
        <v>63.71</v>
      </c>
      <c r="X132" s="27">
        <v>52370</v>
      </c>
      <c r="Y132" s="27">
        <v>65460</v>
      </c>
      <c r="Z132" s="27">
        <v>83510</v>
      </c>
      <c r="AA132" s="27">
        <v>106310</v>
      </c>
      <c r="AB132" s="27">
        <v>132520</v>
      </c>
    </row>
    <row r="133" spans="1:28" s="26" customFormat="1" hidden="1" x14ac:dyDescent="0.25">
      <c r="A133" t="s">
        <v>0</v>
      </c>
      <c r="B133" t="s">
        <v>1</v>
      </c>
      <c r="C133" s="26" t="s">
        <v>2</v>
      </c>
      <c r="D133" s="26" t="s">
        <v>1105</v>
      </c>
      <c r="E133" t="s">
        <v>1106</v>
      </c>
      <c r="F133" s="31" t="s">
        <v>1107</v>
      </c>
      <c r="G133" t="s">
        <v>1108</v>
      </c>
      <c r="H133" t="s">
        <v>134</v>
      </c>
      <c r="I133" s="26" t="s">
        <v>46</v>
      </c>
      <c r="J133" t="s">
        <v>135</v>
      </c>
      <c r="K133" s="27">
        <v>125460</v>
      </c>
      <c r="L133" s="4">
        <v>46.21</v>
      </c>
      <c r="M133" s="3">
        <v>1.1000000000000001</v>
      </c>
      <c r="N133" s="4" t="s">
        <v>1109</v>
      </c>
      <c r="O133" s="4" t="s">
        <v>1109</v>
      </c>
      <c r="P133" s="4"/>
      <c r="Q133" s="27">
        <v>96110</v>
      </c>
      <c r="R133" s="3">
        <v>0.4</v>
      </c>
      <c r="S133" s="4">
        <v>24.91</v>
      </c>
      <c r="T133" s="4">
        <v>32.86</v>
      </c>
      <c r="U133" s="4">
        <v>45.07</v>
      </c>
      <c r="V133" s="4">
        <v>58.12</v>
      </c>
      <c r="W133" s="4">
        <v>71.180000000000007</v>
      </c>
      <c r="X133" s="27">
        <v>51800</v>
      </c>
      <c r="Y133" s="27">
        <v>68340</v>
      </c>
      <c r="Z133" s="27">
        <v>93750</v>
      </c>
      <c r="AA133" s="27">
        <v>120880</v>
      </c>
      <c r="AB133" s="27">
        <v>148060</v>
      </c>
    </row>
    <row r="134" spans="1:28" s="26" customFormat="1" hidden="1" x14ac:dyDescent="0.25">
      <c r="A134" t="s">
        <v>0</v>
      </c>
      <c r="B134" t="s">
        <v>1</v>
      </c>
      <c r="C134" s="26" t="s">
        <v>2</v>
      </c>
      <c r="D134" s="26" t="s">
        <v>1105</v>
      </c>
      <c r="E134" t="s">
        <v>1106</v>
      </c>
      <c r="F134" s="31" t="s">
        <v>1107</v>
      </c>
      <c r="G134" t="s">
        <v>1108</v>
      </c>
      <c r="H134" t="s">
        <v>586</v>
      </c>
      <c r="I134" s="26" t="s">
        <v>548</v>
      </c>
      <c r="J134" t="s">
        <v>587</v>
      </c>
      <c r="K134" s="27">
        <v>1754750</v>
      </c>
      <c r="L134" s="4">
        <v>51.44</v>
      </c>
      <c r="M134" s="3">
        <v>0.7</v>
      </c>
      <c r="N134" s="4" t="s">
        <v>1109</v>
      </c>
      <c r="O134" s="4" t="s">
        <v>1109</v>
      </c>
      <c r="P134" s="4"/>
      <c r="Q134" s="27">
        <v>106980</v>
      </c>
      <c r="R134" s="3">
        <v>0.8</v>
      </c>
      <c r="S134" s="4">
        <v>27.78</v>
      </c>
      <c r="T134" s="4">
        <v>36.89</v>
      </c>
      <c r="U134" s="4">
        <v>49.2</v>
      </c>
      <c r="V134" s="4">
        <v>63.34</v>
      </c>
      <c r="W134" s="4">
        <v>78.06</v>
      </c>
      <c r="X134" s="27">
        <v>57790</v>
      </c>
      <c r="Y134" s="27">
        <v>76730</v>
      </c>
      <c r="Z134" s="27">
        <v>102330</v>
      </c>
      <c r="AA134" s="27">
        <v>131750</v>
      </c>
      <c r="AB134" s="27">
        <v>162360</v>
      </c>
    </row>
    <row r="135" spans="1:28" s="26" customFormat="1" hidden="1" x14ac:dyDescent="0.25">
      <c r="A135" t="s">
        <v>0</v>
      </c>
      <c r="B135" t="s">
        <v>1</v>
      </c>
      <c r="C135" s="26" t="s">
        <v>2</v>
      </c>
      <c r="D135" s="26" t="s">
        <v>1105</v>
      </c>
      <c r="E135" t="s">
        <v>1106</v>
      </c>
      <c r="F135" s="31" t="s">
        <v>1107</v>
      </c>
      <c r="G135" t="s">
        <v>1108</v>
      </c>
      <c r="H135" t="s">
        <v>136</v>
      </c>
      <c r="I135" s="26" t="s">
        <v>46</v>
      </c>
      <c r="J135" t="s">
        <v>137</v>
      </c>
      <c r="K135" s="27">
        <v>199540</v>
      </c>
      <c r="L135" s="4">
        <v>44.53</v>
      </c>
      <c r="M135" s="3">
        <v>1.6</v>
      </c>
      <c r="N135" s="4" t="s">
        <v>1109</v>
      </c>
      <c r="O135" s="4" t="s">
        <v>1109</v>
      </c>
      <c r="P135" s="4"/>
      <c r="Q135" s="27">
        <v>92610</v>
      </c>
      <c r="R135" s="3">
        <v>1.4</v>
      </c>
      <c r="S135" s="4">
        <v>24.11</v>
      </c>
      <c r="T135" s="4">
        <v>31.62</v>
      </c>
      <c r="U135" s="4">
        <v>41.61</v>
      </c>
      <c r="V135" s="4">
        <v>53.91</v>
      </c>
      <c r="W135" s="4">
        <v>67.430000000000007</v>
      </c>
      <c r="X135" s="27">
        <v>50150</v>
      </c>
      <c r="Y135" s="27">
        <v>65760</v>
      </c>
      <c r="Z135" s="27">
        <v>86550</v>
      </c>
      <c r="AA135" s="27">
        <v>112120</v>
      </c>
      <c r="AB135" s="27">
        <v>140250</v>
      </c>
    </row>
    <row r="136" spans="1:28" s="26" customFormat="1" hidden="1" x14ac:dyDescent="0.25">
      <c r="A136" t="s">
        <v>0</v>
      </c>
      <c r="B136" t="s">
        <v>1</v>
      </c>
      <c r="C136" s="26" t="s">
        <v>2</v>
      </c>
      <c r="D136" s="26" t="s">
        <v>1105</v>
      </c>
      <c r="E136" t="s">
        <v>1106</v>
      </c>
      <c r="F136" s="31" t="s">
        <v>1107</v>
      </c>
      <c r="G136" t="s">
        <v>1108</v>
      </c>
      <c r="H136" t="s">
        <v>138</v>
      </c>
      <c r="I136" s="26" t="s">
        <v>46</v>
      </c>
      <c r="J136" t="s">
        <v>139</v>
      </c>
      <c r="K136" s="27">
        <v>1406870</v>
      </c>
      <c r="L136" s="4">
        <v>53.66</v>
      </c>
      <c r="M136" s="3">
        <v>0.8</v>
      </c>
      <c r="N136" s="4" t="s">
        <v>1109</v>
      </c>
      <c r="O136" s="4" t="s">
        <v>1109</v>
      </c>
      <c r="P136" s="4"/>
      <c r="Q136" s="27">
        <v>111620</v>
      </c>
      <c r="R136" s="3">
        <v>0.7</v>
      </c>
      <c r="S136" s="4">
        <v>30.88</v>
      </c>
      <c r="T136" s="4">
        <v>39.630000000000003</v>
      </c>
      <c r="U136" s="4">
        <v>51.69</v>
      </c>
      <c r="V136" s="4">
        <v>65.540000000000006</v>
      </c>
      <c r="W136" s="4">
        <v>79.13</v>
      </c>
      <c r="X136" s="27">
        <v>64240</v>
      </c>
      <c r="Y136" s="27">
        <v>82430</v>
      </c>
      <c r="Z136" s="27">
        <v>107510</v>
      </c>
      <c r="AA136" s="27">
        <v>136320</v>
      </c>
      <c r="AB136" s="27">
        <v>164590</v>
      </c>
    </row>
    <row r="137" spans="1:28" s="26" customFormat="1" hidden="1" x14ac:dyDescent="0.25">
      <c r="A137" t="s">
        <v>0</v>
      </c>
      <c r="B137" t="s">
        <v>1</v>
      </c>
      <c r="C137" s="26" t="s">
        <v>2</v>
      </c>
      <c r="D137" s="26" t="s">
        <v>1105</v>
      </c>
      <c r="E137" t="s">
        <v>1106</v>
      </c>
      <c r="F137" s="31" t="s">
        <v>1107</v>
      </c>
      <c r="G137" t="s">
        <v>1108</v>
      </c>
      <c r="H137" t="s">
        <v>140</v>
      </c>
      <c r="I137" s="26" t="s">
        <v>46</v>
      </c>
      <c r="J137" t="s">
        <v>141</v>
      </c>
      <c r="K137" s="27">
        <v>148340</v>
      </c>
      <c r="L137" s="4">
        <v>39.6</v>
      </c>
      <c r="M137" s="3">
        <v>1.4</v>
      </c>
      <c r="N137" s="4" t="s">
        <v>1109</v>
      </c>
      <c r="O137" s="4" t="s">
        <v>1109</v>
      </c>
      <c r="P137" s="4"/>
      <c r="Q137" s="27">
        <v>82370</v>
      </c>
      <c r="R137" s="3">
        <v>3.3</v>
      </c>
      <c r="S137" s="4">
        <v>19.010000000000002</v>
      </c>
      <c r="T137" s="4">
        <v>25.73</v>
      </c>
      <c r="U137" s="4">
        <v>35.46</v>
      </c>
      <c r="V137" s="4">
        <v>49.47</v>
      </c>
      <c r="W137" s="4">
        <v>68.31</v>
      </c>
      <c r="X137" s="27">
        <v>39550</v>
      </c>
      <c r="Y137" s="27">
        <v>53520</v>
      </c>
      <c r="Z137" s="27">
        <v>73760</v>
      </c>
      <c r="AA137" s="27">
        <v>102900</v>
      </c>
      <c r="AB137" s="27">
        <v>142080</v>
      </c>
    </row>
    <row r="138" spans="1:28" s="26" customFormat="1" hidden="1" x14ac:dyDescent="0.25">
      <c r="A138" t="s">
        <v>0</v>
      </c>
      <c r="B138" t="s">
        <v>1</v>
      </c>
      <c r="C138" s="26" t="s">
        <v>2</v>
      </c>
      <c r="D138" s="26" t="s">
        <v>1105</v>
      </c>
      <c r="E138" t="s">
        <v>1106</v>
      </c>
      <c r="F138" s="31" t="s">
        <v>1107</v>
      </c>
      <c r="G138" t="s">
        <v>1108</v>
      </c>
      <c r="H138" t="s">
        <v>588</v>
      </c>
      <c r="I138" s="26" t="s">
        <v>548</v>
      </c>
      <c r="J138" t="s">
        <v>589</v>
      </c>
      <c r="K138" s="27">
        <v>393160</v>
      </c>
      <c r="L138" s="4">
        <v>44.43</v>
      </c>
      <c r="M138" s="3">
        <v>0.9</v>
      </c>
      <c r="N138" s="4" t="s">
        <v>1109</v>
      </c>
      <c r="O138" s="4" t="s">
        <v>1109</v>
      </c>
      <c r="P138" s="4"/>
      <c r="Q138" s="27">
        <v>92410</v>
      </c>
      <c r="R138" s="3">
        <v>0.5</v>
      </c>
      <c r="S138" s="4">
        <v>21.05</v>
      </c>
      <c r="T138" s="4">
        <v>30.1</v>
      </c>
      <c r="U138" s="4">
        <v>42.57</v>
      </c>
      <c r="V138" s="4">
        <v>56.38</v>
      </c>
      <c r="W138" s="4">
        <v>70.400000000000006</v>
      </c>
      <c r="X138" s="27">
        <v>43780</v>
      </c>
      <c r="Y138" s="27">
        <v>62620</v>
      </c>
      <c r="Z138" s="27">
        <v>88550</v>
      </c>
      <c r="AA138" s="27">
        <v>117260</v>
      </c>
      <c r="AB138" s="27">
        <v>146440</v>
      </c>
    </row>
    <row r="139" spans="1:28" s="26" customFormat="1" hidden="1" x14ac:dyDescent="0.25">
      <c r="A139" t="s">
        <v>0</v>
      </c>
      <c r="B139" t="s">
        <v>1</v>
      </c>
      <c r="C139" s="26" t="s">
        <v>2</v>
      </c>
      <c r="D139" s="26" t="s">
        <v>1105</v>
      </c>
      <c r="E139" t="s">
        <v>1106</v>
      </c>
      <c r="F139" s="31" t="s">
        <v>1107</v>
      </c>
      <c r="G139" t="s">
        <v>1108</v>
      </c>
      <c r="H139" t="s">
        <v>142</v>
      </c>
      <c r="I139" s="26" t="s">
        <v>46</v>
      </c>
      <c r="J139" t="s">
        <v>143</v>
      </c>
      <c r="K139" s="27">
        <v>393160</v>
      </c>
      <c r="L139" s="4">
        <v>44.43</v>
      </c>
      <c r="M139" s="3">
        <v>0.9</v>
      </c>
      <c r="N139" s="4" t="s">
        <v>1109</v>
      </c>
      <c r="O139" s="4" t="s">
        <v>1109</v>
      </c>
      <c r="P139" s="4"/>
      <c r="Q139" s="27">
        <v>92410</v>
      </c>
      <c r="R139" s="3">
        <v>0.5</v>
      </c>
      <c r="S139" s="4">
        <v>21.05</v>
      </c>
      <c r="T139" s="4">
        <v>30.1</v>
      </c>
      <c r="U139" s="4">
        <v>42.57</v>
      </c>
      <c r="V139" s="4">
        <v>56.38</v>
      </c>
      <c r="W139" s="4">
        <v>70.400000000000006</v>
      </c>
      <c r="X139" s="27">
        <v>43780</v>
      </c>
      <c r="Y139" s="27">
        <v>62620</v>
      </c>
      <c r="Z139" s="27">
        <v>88550</v>
      </c>
      <c r="AA139" s="27">
        <v>117260</v>
      </c>
      <c r="AB139" s="27">
        <v>146440</v>
      </c>
    </row>
    <row r="140" spans="1:28" s="26" customFormat="1" hidden="1" x14ac:dyDescent="0.25">
      <c r="A140" t="s">
        <v>0</v>
      </c>
      <c r="B140" t="s">
        <v>1</v>
      </c>
      <c r="C140" s="26" t="s">
        <v>2</v>
      </c>
      <c r="D140" s="26" t="s">
        <v>1105</v>
      </c>
      <c r="E140" t="s">
        <v>1106</v>
      </c>
      <c r="F140" s="31" t="s">
        <v>1107</v>
      </c>
      <c r="G140" t="s">
        <v>1108</v>
      </c>
      <c r="H140" t="s">
        <v>816</v>
      </c>
      <c r="I140" s="26" t="s">
        <v>803</v>
      </c>
      <c r="J140" t="s">
        <v>817</v>
      </c>
      <c r="K140" s="27">
        <v>194460</v>
      </c>
      <c r="L140" s="4">
        <v>46.59</v>
      </c>
      <c r="M140" s="3">
        <v>1.3</v>
      </c>
      <c r="N140" s="4" t="s">
        <v>1109</v>
      </c>
      <c r="O140" s="4" t="s">
        <v>1109</v>
      </c>
      <c r="P140" s="4"/>
      <c r="Q140" s="27">
        <v>96900</v>
      </c>
      <c r="R140" s="3">
        <v>0.4</v>
      </c>
      <c r="S140" s="4">
        <v>24.76</v>
      </c>
      <c r="T140" s="4">
        <v>32.229999999999997</v>
      </c>
      <c r="U140" s="4">
        <v>43.47</v>
      </c>
      <c r="V140" s="4">
        <v>57.67</v>
      </c>
      <c r="W140" s="4">
        <v>73.47</v>
      </c>
      <c r="X140" s="27">
        <v>51500</v>
      </c>
      <c r="Y140" s="27">
        <v>67030</v>
      </c>
      <c r="Z140" s="27">
        <v>90410</v>
      </c>
      <c r="AA140" s="27">
        <v>119960</v>
      </c>
      <c r="AB140" s="27">
        <v>152820</v>
      </c>
    </row>
    <row r="141" spans="1:28" s="26" customFormat="1" hidden="1" x14ac:dyDescent="0.25">
      <c r="A141" t="s">
        <v>0</v>
      </c>
      <c r="B141" t="s">
        <v>1</v>
      </c>
      <c r="C141" s="26" t="s">
        <v>2</v>
      </c>
      <c r="D141" s="26" t="s">
        <v>1105</v>
      </c>
      <c r="E141" t="s">
        <v>1106</v>
      </c>
      <c r="F141" s="31" t="s">
        <v>1107</v>
      </c>
      <c r="G141" t="s">
        <v>1108</v>
      </c>
      <c r="H141" t="s">
        <v>1179</v>
      </c>
      <c r="I141" s="26" t="s">
        <v>548</v>
      </c>
      <c r="J141" t="s">
        <v>1180</v>
      </c>
      <c r="K141" s="27">
        <v>22260</v>
      </c>
      <c r="L141" s="4">
        <v>58.16</v>
      </c>
      <c r="M141" s="3">
        <v>3.8</v>
      </c>
      <c r="N141" s="4" t="s">
        <v>1109</v>
      </c>
      <c r="O141" s="4" t="s">
        <v>1109</v>
      </c>
      <c r="P141" s="4"/>
      <c r="Q141" s="27">
        <v>120970</v>
      </c>
      <c r="R141" s="3">
        <v>1.1000000000000001</v>
      </c>
      <c r="S141" s="4">
        <v>31.18</v>
      </c>
      <c r="T141" s="4">
        <v>39.04</v>
      </c>
      <c r="U141" s="4">
        <v>52.09</v>
      </c>
      <c r="V141" s="4">
        <v>71.5</v>
      </c>
      <c r="W141" s="4">
        <v>93.08</v>
      </c>
      <c r="X141" s="27">
        <v>64860</v>
      </c>
      <c r="Y141" s="27">
        <v>81210</v>
      </c>
      <c r="Z141" s="27">
        <v>108350</v>
      </c>
      <c r="AA141" s="27">
        <v>148720</v>
      </c>
      <c r="AB141" s="27">
        <v>193600</v>
      </c>
    </row>
    <row r="142" spans="1:28" s="26" customFormat="1" hidden="1" x14ac:dyDescent="0.25">
      <c r="A142" t="s">
        <v>0</v>
      </c>
      <c r="B142" t="s">
        <v>1</v>
      </c>
      <c r="C142" s="26" t="s">
        <v>2</v>
      </c>
      <c r="D142" s="26" t="s">
        <v>1105</v>
      </c>
      <c r="E142" t="s">
        <v>1106</v>
      </c>
      <c r="F142" s="31" t="s">
        <v>1107</v>
      </c>
      <c r="G142" t="s">
        <v>1108</v>
      </c>
      <c r="H142" t="s">
        <v>1181</v>
      </c>
      <c r="I142" s="26" t="s">
        <v>46</v>
      </c>
      <c r="J142" t="s">
        <v>1180</v>
      </c>
      <c r="K142" s="27">
        <v>22260</v>
      </c>
      <c r="L142" s="4">
        <v>58.16</v>
      </c>
      <c r="M142" s="3">
        <v>3.8</v>
      </c>
      <c r="N142" s="4" t="s">
        <v>1109</v>
      </c>
      <c r="O142" s="4" t="s">
        <v>1109</v>
      </c>
      <c r="P142" s="4"/>
      <c r="Q142" s="27">
        <v>120970</v>
      </c>
      <c r="R142" s="3">
        <v>1.1000000000000001</v>
      </c>
      <c r="S142" s="4">
        <v>31.18</v>
      </c>
      <c r="T142" s="4">
        <v>39.04</v>
      </c>
      <c r="U142" s="4">
        <v>52.09</v>
      </c>
      <c r="V142" s="4">
        <v>71.5</v>
      </c>
      <c r="W142" s="4">
        <v>93.08</v>
      </c>
      <c r="X142" s="27">
        <v>64860</v>
      </c>
      <c r="Y142" s="27">
        <v>81210</v>
      </c>
      <c r="Z142" s="27">
        <v>108350</v>
      </c>
      <c r="AA142" s="27">
        <v>148720</v>
      </c>
      <c r="AB142" s="27">
        <v>193600</v>
      </c>
    </row>
    <row r="143" spans="1:28" s="26" customFormat="1" hidden="1" x14ac:dyDescent="0.25">
      <c r="A143" t="s">
        <v>0</v>
      </c>
      <c r="B143" t="s">
        <v>1</v>
      </c>
      <c r="C143" s="26" t="s">
        <v>2</v>
      </c>
      <c r="D143" s="26" t="s">
        <v>1105</v>
      </c>
      <c r="E143" t="s">
        <v>1106</v>
      </c>
      <c r="F143" s="31" t="s">
        <v>1107</v>
      </c>
      <c r="G143" t="s">
        <v>1108</v>
      </c>
      <c r="H143" t="s">
        <v>1182</v>
      </c>
      <c r="I143" s="26" t="s">
        <v>548</v>
      </c>
      <c r="J143" t="s">
        <v>1183</v>
      </c>
      <c r="K143" s="27">
        <v>2630</v>
      </c>
      <c r="L143" s="4">
        <v>51.57</v>
      </c>
      <c r="M143" s="3">
        <v>7.6</v>
      </c>
      <c r="N143" s="4" t="s">
        <v>1109</v>
      </c>
      <c r="O143" s="4" t="s">
        <v>1109</v>
      </c>
      <c r="P143" s="4"/>
      <c r="Q143" s="27">
        <v>107280</v>
      </c>
      <c r="R143" s="3">
        <v>1.8</v>
      </c>
      <c r="S143" s="4">
        <v>27.94</v>
      </c>
      <c r="T143" s="4">
        <v>36.619999999999997</v>
      </c>
      <c r="U143" s="4">
        <v>50.5</v>
      </c>
      <c r="V143" s="4">
        <v>61.47</v>
      </c>
      <c r="W143" s="4">
        <v>77.92</v>
      </c>
      <c r="X143" s="27">
        <v>58100</v>
      </c>
      <c r="Y143" s="27">
        <v>76170</v>
      </c>
      <c r="Z143" s="27">
        <v>105030</v>
      </c>
      <c r="AA143" s="27">
        <v>127860</v>
      </c>
      <c r="AB143" s="27">
        <v>162060</v>
      </c>
    </row>
    <row r="144" spans="1:28" s="26" customFormat="1" hidden="1" x14ac:dyDescent="0.25">
      <c r="A144" t="s">
        <v>0</v>
      </c>
      <c r="B144" t="s">
        <v>1</v>
      </c>
      <c r="C144" s="26" t="s">
        <v>2</v>
      </c>
      <c r="D144" s="26" t="s">
        <v>1105</v>
      </c>
      <c r="E144" t="s">
        <v>1106</v>
      </c>
      <c r="F144" s="31" t="s">
        <v>1107</v>
      </c>
      <c r="G144" t="s">
        <v>1108</v>
      </c>
      <c r="H144" t="s">
        <v>1184</v>
      </c>
      <c r="I144" s="26" t="s">
        <v>46</v>
      </c>
      <c r="J144" t="s">
        <v>1183</v>
      </c>
      <c r="K144" s="27">
        <v>2630</v>
      </c>
      <c r="L144" s="4">
        <v>51.57</v>
      </c>
      <c r="M144" s="3">
        <v>7.6</v>
      </c>
      <c r="N144" s="4" t="s">
        <v>1109</v>
      </c>
      <c r="O144" s="4" t="s">
        <v>1109</v>
      </c>
      <c r="P144" s="4"/>
      <c r="Q144" s="27">
        <v>107280</v>
      </c>
      <c r="R144" s="3">
        <v>1.8</v>
      </c>
      <c r="S144" s="4">
        <v>27.94</v>
      </c>
      <c r="T144" s="4">
        <v>36.619999999999997</v>
      </c>
      <c r="U144" s="4">
        <v>50.5</v>
      </c>
      <c r="V144" s="4">
        <v>61.47</v>
      </c>
      <c r="W144" s="4">
        <v>77.92</v>
      </c>
      <c r="X144" s="27">
        <v>58100</v>
      </c>
      <c r="Y144" s="27">
        <v>76170</v>
      </c>
      <c r="Z144" s="27">
        <v>105030</v>
      </c>
      <c r="AA144" s="27">
        <v>127860</v>
      </c>
      <c r="AB144" s="27">
        <v>162060</v>
      </c>
    </row>
    <row r="145" spans="1:28" s="26" customFormat="1" hidden="1" x14ac:dyDescent="0.25">
      <c r="A145" t="s">
        <v>0</v>
      </c>
      <c r="B145" t="s">
        <v>1</v>
      </c>
      <c r="C145" s="26" t="s">
        <v>2</v>
      </c>
      <c r="D145" s="26" t="s">
        <v>1105</v>
      </c>
      <c r="E145" t="s">
        <v>1106</v>
      </c>
      <c r="F145" s="31" t="s">
        <v>1107</v>
      </c>
      <c r="G145" t="s">
        <v>1108</v>
      </c>
      <c r="H145" t="s">
        <v>590</v>
      </c>
      <c r="I145" s="26" t="s">
        <v>548</v>
      </c>
      <c r="J145" t="s">
        <v>145</v>
      </c>
      <c r="K145" s="27">
        <v>99680</v>
      </c>
      <c r="L145" s="4">
        <v>43.56</v>
      </c>
      <c r="M145" s="3">
        <v>1.8</v>
      </c>
      <c r="N145" s="4" t="s">
        <v>1109</v>
      </c>
      <c r="O145" s="4" t="s">
        <v>1109</v>
      </c>
      <c r="P145" s="4"/>
      <c r="Q145" s="27">
        <v>90600</v>
      </c>
      <c r="R145" s="3">
        <v>0.5</v>
      </c>
      <c r="S145" s="4">
        <v>23.4</v>
      </c>
      <c r="T145" s="4">
        <v>30.18</v>
      </c>
      <c r="U145" s="4">
        <v>40.78</v>
      </c>
      <c r="V145" s="4">
        <v>54.17</v>
      </c>
      <c r="W145" s="4">
        <v>67.69</v>
      </c>
      <c r="X145" s="27">
        <v>48670</v>
      </c>
      <c r="Y145" s="27">
        <v>62780</v>
      </c>
      <c r="Z145" s="27">
        <v>84810</v>
      </c>
      <c r="AA145" s="27">
        <v>112680</v>
      </c>
      <c r="AB145" s="27">
        <v>140790</v>
      </c>
    </row>
    <row r="146" spans="1:28" s="26" customFormat="1" hidden="1" x14ac:dyDescent="0.25">
      <c r="A146" t="s">
        <v>0</v>
      </c>
      <c r="B146" t="s">
        <v>1</v>
      </c>
      <c r="C146" s="26" t="s">
        <v>2</v>
      </c>
      <c r="D146" s="26" t="s">
        <v>1105</v>
      </c>
      <c r="E146" t="s">
        <v>1106</v>
      </c>
      <c r="F146" s="31" t="s">
        <v>1107</v>
      </c>
      <c r="G146" t="s">
        <v>1108</v>
      </c>
      <c r="H146" t="s">
        <v>144</v>
      </c>
      <c r="I146" s="26" t="s">
        <v>46</v>
      </c>
      <c r="J146" t="s">
        <v>145</v>
      </c>
      <c r="K146" s="27">
        <v>99680</v>
      </c>
      <c r="L146" s="4">
        <v>43.56</v>
      </c>
      <c r="M146" s="3">
        <v>1.8</v>
      </c>
      <c r="N146" s="4" t="s">
        <v>1109</v>
      </c>
      <c r="O146" s="4" t="s">
        <v>1109</v>
      </c>
      <c r="P146" s="4"/>
      <c r="Q146" s="27">
        <v>90600</v>
      </c>
      <c r="R146" s="3">
        <v>0.5</v>
      </c>
      <c r="S146" s="4">
        <v>23.4</v>
      </c>
      <c r="T146" s="4">
        <v>30.18</v>
      </c>
      <c r="U146" s="4">
        <v>40.78</v>
      </c>
      <c r="V146" s="4">
        <v>54.17</v>
      </c>
      <c r="W146" s="4">
        <v>67.69</v>
      </c>
      <c r="X146" s="27">
        <v>48670</v>
      </c>
      <c r="Y146" s="27">
        <v>62780</v>
      </c>
      <c r="Z146" s="27">
        <v>84810</v>
      </c>
      <c r="AA146" s="27">
        <v>112680</v>
      </c>
      <c r="AB146" s="27">
        <v>140790</v>
      </c>
    </row>
    <row r="147" spans="1:28" s="26" customFormat="1" hidden="1" x14ac:dyDescent="0.25">
      <c r="A147" t="s">
        <v>0</v>
      </c>
      <c r="B147" t="s">
        <v>1</v>
      </c>
      <c r="C147" s="26" t="s">
        <v>2</v>
      </c>
      <c r="D147" s="26" t="s">
        <v>1105</v>
      </c>
      <c r="E147" t="s">
        <v>1106</v>
      </c>
      <c r="F147" s="31" t="s">
        <v>1107</v>
      </c>
      <c r="G147" t="s">
        <v>1108</v>
      </c>
      <c r="H147" t="s">
        <v>591</v>
      </c>
      <c r="I147" s="26" t="s">
        <v>548</v>
      </c>
      <c r="J147" t="s">
        <v>147</v>
      </c>
      <c r="K147" s="27">
        <v>39090</v>
      </c>
      <c r="L147" s="4">
        <v>46</v>
      </c>
      <c r="M147" s="3">
        <v>2.2000000000000002</v>
      </c>
      <c r="N147" s="4" t="s">
        <v>1109</v>
      </c>
      <c r="O147" s="4" t="s">
        <v>1109</v>
      </c>
      <c r="P147" s="4"/>
      <c r="Q147" s="27">
        <v>95680</v>
      </c>
      <c r="R147" s="3">
        <v>0.8</v>
      </c>
      <c r="S147" s="4">
        <v>25.33</v>
      </c>
      <c r="T147" s="4">
        <v>32.92</v>
      </c>
      <c r="U147" s="4">
        <v>43.83</v>
      </c>
      <c r="V147" s="4">
        <v>57.11</v>
      </c>
      <c r="W147" s="4">
        <v>70.56</v>
      </c>
      <c r="X147" s="27">
        <v>52690</v>
      </c>
      <c r="Y147" s="27">
        <v>68480</v>
      </c>
      <c r="Z147" s="27">
        <v>91160</v>
      </c>
      <c r="AA147" s="27">
        <v>118790</v>
      </c>
      <c r="AB147" s="27">
        <v>146770</v>
      </c>
    </row>
    <row r="148" spans="1:28" s="26" customFormat="1" hidden="1" x14ac:dyDescent="0.25">
      <c r="A148" t="s">
        <v>0</v>
      </c>
      <c r="B148" t="s">
        <v>1</v>
      </c>
      <c r="C148" s="26" t="s">
        <v>2</v>
      </c>
      <c r="D148" s="26" t="s">
        <v>1105</v>
      </c>
      <c r="E148" t="s">
        <v>1106</v>
      </c>
      <c r="F148" s="31" t="s">
        <v>1107</v>
      </c>
      <c r="G148" t="s">
        <v>1108</v>
      </c>
      <c r="H148" t="s">
        <v>146</v>
      </c>
      <c r="I148" s="26" t="s">
        <v>46</v>
      </c>
      <c r="J148" t="s">
        <v>147</v>
      </c>
      <c r="K148" s="27">
        <v>39090</v>
      </c>
      <c r="L148" s="4">
        <v>46</v>
      </c>
      <c r="M148" s="3">
        <v>2.2000000000000002</v>
      </c>
      <c r="N148" s="4" t="s">
        <v>1109</v>
      </c>
      <c r="O148" s="4" t="s">
        <v>1109</v>
      </c>
      <c r="P148" s="4"/>
      <c r="Q148" s="27">
        <v>95680</v>
      </c>
      <c r="R148" s="3">
        <v>0.8</v>
      </c>
      <c r="S148" s="4">
        <v>25.33</v>
      </c>
      <c r="T148" s="4">
        <v>32.92</v>
      </c>
      <c r="U148" s="4">
        <v>43.83</v>
      </c>
      <c r="V148" s="4">
        <v>57.11</v>
      </c>
      <c r="W148" s="4">
        <v>70.56</v>
      </c>
      <c r="X148" s="27">
        <v>52690</v>
      </c>
      <c r="Y148" s="27">
        <v>68480</v>
      </c>
      <c r="Z148" s="27">
        <v>91160</v>
      </c>
      <c r="AA148" s="27">
        <v>118790</v>
      </c>
      <c r="AB148" s="27">
        <v>146770</v>
      </c>
    </row>
    <row r="149" spans="1:28" s="26" customFormat="1" hidden="1" x14ac:dyDescent="0.25">
      <c r="A149" t="s">
        <v>0</v>
      </c>
      <c r="B149" t="s">
        <v>1</v>
      </c>
      <c r="C149" s="26" t="s">
        <v>2</v>
      </c>
      <c r="D149" s="26" t="s">
        <v>1105</v>
      </c>
      <c r="E149" t="s">
        <v>1106</v>
      </c>
      <c r="F149" s="31" t="s">
        <v>1107</v>
      </c>
      <c r="G149" t="s">
        <v>1108</v>
      </c>
      <c r="H149" t="s">
        <v>148</v>
      </c>
      <c r="I149" s="26" t="s">
        <v>46</v>
      </c>
      <c r="J149" t="s">
        <v>149</v>
      </c>
      <c r="K149" s="27">
        <v>30810</v>
      </c>
      <c r="L149" s="4">
        <v>48.35</v>
      </c>
      <c r="M149" s="3">
        <v>3.1</v>
      </c>
      <c r="N149" s="4" t="s">
        <v>1109</v>
      </c>
      <c r="O149" s="4" t="s">
        <v>1109</v>
      </c>
      <c r="P149" s="4"/>
      <c r="Q149" s="27">
        <v>100560</v>
      </c>
      <c r="R149" s="3">
        <v>1</v>
      </c>
      <c r="S149" s="4">
        <v>25.34</v>
      </c>
      <c r="T149" s="4">
        <v>33.700000000000003</v>
      </c>
      <c r="U149" s="4">
        <v>45.33</v>
      </c>
      <c r="V149" s="4">
        <v>60.16</v>
      </c>
      <c r="W149" s="4">
        <v>75.989999999999995</v>
      </c>
      <c r="X149" s="27">
        <v>52720</v>
      </c>
      <c r="Y149" s="27">
        <v>70090</v>
      </c>
      <c r="Z149" s="27">
        <v>94280</v>
      </c>
      <c r="AA149" s="27">
        <v>125140</v>
      </c>
      <c r="AB149" s="27">
        <v>158060</v>
      </c>
    </row>
    <row r="150" spans="1:28" s="26" customFormat="1" x14ac:dyDescent="0.25">
      <c r="A150" t="s">
        <v>0</v>
      </c>
      <c r="B150" t="s">
        <v>1</v>
      </c>
      <c r="C150" s="26" t="s">
        <v>2</v>
      </c>
      <c r="D150" s="26" t="s">
        <v>1105</v>
      </c>
      <c r="E150" t="s">
        <v>1106</v>
      </c>
      <c r="F150" s="31" t="s">
        <v>1107</v>
      </c>
      <c r="G150" t="s">
        <v>1108</v>
      </c>
      <c r="H150" t="s">
        <v>10</v>
      </c>
      <c r="I150" s="26" t="s">
        <v>5</v>
      </c>
      <c r="J150" t="s">
        <v>11</v>
      </c>
      <c r="K150" s="27">
        <v>2592680</v>
      </c>
      <c r="L150" s="55">
        <v>42.69</v>
      </c>
      <c r="M150" s="3">
        <v>0.5</v>
      </c>
      <c r="N150" s="4" t="s">
        <v>1109</v>
      </c>
      <c r="O150" s="4" t="s">
        <v>1109</v>
      </c>
      <c r="P150" s="4"/>
      <c r="Q150" s="27">
        <v>88800</v>
      </c>
      <c r="R150" s="3">
        <v>0.3</v>
      </c>
      <c r="S150" s="4">
        <v>21.77</v>
      </c>
      <c r="T150" s="4">
        <v>29.28</v>
      </c>
      <c r="U150" s="4">
        <v>39.15</v>
      </c>
      <c r="V150" s="4">
        <v>52.87</v>
      </c>
      <c r="W150" s="4">
        <v>68.56</v>
      </c>
      <c r="X150" s="27">
        <v>45280</v>
      </c>
      <c r="Y150" s="27">
        <v>60910</v>
      </c>
      <c r="Z150" s="27">
        <v>81440</v>
      </c>
      <c r="AA150" s="27">
        <v>109970</v>
      </c>
      <c r="AB150" s="27">
        <v>142610</v>
      </c>
    </row>
    <row r="151" spans="1:28" s="26" customFormat="1" hidden="1" x14ac:dyDescent="0.25">
      <c r="A151" t="s">
        <v>0</v>
      </c>
      <c r="B151" t="s">
        <v>1</v>
      </c>
      <c r="C151" s="26" t="s">
        <v>2</v>
      </c>
      <c r="D151" s="26" t="s">
        <v>1105</v>
      </c>
      <c r="E151" t="s">
        <v>1106</v>
      </c>
      <c r="F151" s="31" t="s">
        <v>1107</v>
      </c>
      <c r="G151" t="s">
        <v>1108</v>
      </c>
      <c r="H151" t="s">
        <v>818</v>
      </c>
      <c r="I151" s="26" t="s">
        <v>803</v>
      </c>
      <c r="J151" t="s">
        <v>819</v>
      </c>
      <c r="K151" s="27">
        <v>182650</v>
      </c>
      <c r="L151" s="4">
        <v>39.06</v>
      </c>
      <c r="M151" s="3">
        <v>1.2</v>
      </c>
      <c r="N151" s="4" t="s">
        <v>1109</v>
      </c>
      <c r="O151" s="4" t="s">
        <v>1109</v>
      </c>
      <c r="P151" s="4"/>
      <c r="Q151" s="27">
        <v>81250</v>
      </c>
      <c r="R151" s="3">
        <v>0.7</v>
      </c>
      <c r="S151" s="4">
        <v>20.54</v>
      </c>
      <c r="T151" s="4">
        <v>27.14</v>
      </c>
      <c r="U151" s="4">
        <v>35.83</v>
      </c>
      <c r="V151" s="4">
        <v>47.11</v>
      </c>
      <c r="W151" s="4">
        <v>60.69</v>
      </c>
      <c r="X151" s="27">
        <v>42720</v>
      </c>
      <c r="Y151" s="27">
        <v>56460</v>
      </c>
      <c r="Z151" s="27">
        <v>74520</v>
      </c>
      <c r="AA151" s="27">
        <v>97990</v>
      </c>
      <c r="AB151" s="27">
        <v>126230</v>
      </c>
    </row>
    <row r="152" spans="1:28" s="26" customFormat="1" hidden="1" x14ac:dyDescent="0.25">
      <c r="A152" t="s">
        <v>0</v>
      </c>
      <c r="B152" t="s">
        <v>1</v>
      </c>
      <c r="C152" s="26" t="s">
        <v>2</v>
      </c>
      <c r="D152" s="26" t="s">
        <v>1105</v>
      </c>
      <c r="E152" t="s">
        <v>1106</v>
      </c>
      <c r="F152" s="31" t="s">
        <v>1107</v>
      </c>
      <c r="G152" t="s">
        <v>1108</v>
      </c>
      <c r="H152" t="s">
        <v>592</v>
      </c>
      <c r="I152" s="26" t="s">
        <v>548</v>
      </c>
      <c r="J152" t="s">
        <v>593</v>
      </c>
      <c r="K152" s="27">
        <v>126130</v>
      </c>
      <c r="L152" s="4">
        <v>41.85</v>
      </c>
      <c r="M152" s="3">
        <v>1.5</v>
      </c>
      <c r="N152" s="4" t="s">
        <v>1109</v>
      </c>
      <c r="O152" s="4" t="s">
        <v>1109</v>
      </c>
      <c r="P152" s="4"/>
      <c r="Q152" s="27">
        <v>87060</v>
      </c>
      <c r="R152" s="3">
        <v>0.8</v>
      </c>
      <c r="S152" s="4">
        <v>22.66</v>
      </c>
      <c r="T152" s="4">
        <v>29.23</v>
      </c>
      <c r="U152" s="4">
        <v>37.93</v>
      </c>
      <c r="V152" s="4">
        <v>49.51</v>
      </c>
      <c r="W152" s="4">
        <v>63.8</v>
      </c>
      <c r="X152" s="27">
        <v>47130</v>
      </c>
      <c r="Y152" s="27">
        <v>60800</v>
      </c>
      <c r="Z152" s="27">
        <v>78890</v>
      </c>
      <c r="AA152" s="27">
        <v>102980</v>
      </c>
      <c r="AB152" s="27">
        <v>132700</v>
      </c>
    </row>
    <row r="153" spans="1:28" s="26" customFormat="1" hidden="1" x14ac:dyDescent="0.25">
      <c r="A153" t="s">
        <v>0</v>
      </c>
      <c r="B153" t="s">
        <v>1</v>
      </c>
      <c r="C153" s="26" t="s">
        <v>2</v>
      </c>
      <c r="D153" s="26" t="s">
        <v>1105</v>
      </c>
      <c r="E153" t="s">
        <v>1106</v>
      </c>
      <c r="F153" s="31" t="s">
        <v>1107</v>
      </c>
      <c r="G153" t="s">
        <v>1108</v>
      </c>
      <c r="H153" t="s">
        <v>150</v>
      </c>
      <c r="I153" s="26" t="s">
        <v>46</v>
      </c>
      <c r="J153" t="s">
        <v>151</v>
      </c>
      <c r="K153" s="27">
        <v>105850</v>
      </c>
      <c r="L153" s="4">
        <v>43.06</v>
      </c>
      <c r="M153" s="3">
        <v>1.8</v>
      </c>
      <c r="N153" s="4" t="s">
        <v>1109</v>
      </c>
      <c r="O153" s="4" t="s">
        <v>1109</v>
      </c>
      <c r="P153" s="4"/>
      <c r="Q153" s="27">
        <v>89560</v>
      </c>
      <c r="R153" s="3">
        <v>0.9</v>
      </c>
      <c r="S153" s="4">
        <v>23.41</v>
      </c>
      <c r="T153" s="4">
        <v>30.1</v>
      </c>
      <c r="U153" s="4">
        <v>38.82</v>
      </c>
      <c r="V153" s="4">
        <v>50.77</v>
      </c>
      <c r="W153" s="4">
        <v>66.16</v>
      </c>
      <c r="X153" s="27">
        <v>48700</v>
      </c>
      <c r="Y153" s="27">
        <v>62600</v>
      </c>
      <c r="Z153" s="27">
        <v>80750</v>
      </c>
      <c r="AA153" s="27">
        <v>105600</v>
      </c>
      <c r="AB153" s="27">
        <v>137620</v>
      </c>
    </row>
    <row r="154" spans="1:28" s="26" customFormat="1" hidden="1" x14ac:dyDescent="0.25">
      <c r="A154" t="s">
        <v>0</v>
      </c>
      <c r="B154" t="s">
        <v>1</v>
      </c>
      <c r="C154" s="26" t="s">
        <v>2</v>
      </c>
      <c r="D154" s="26" t="s">
        <v>1105</v>
      </c>
      <c r="E154" t="s">
        <v>1106</v>
      </c>
      <c r="F154" s="31" t="s">
        <v>1107</v>
      </c>
      <c r="G154" t="s">
        <v>1108</v>
      </c>
      <c r="H154" t="s">
        <v>1185</v>
      </c>
      <c r="I154" s="26" t="s">
        <v>46</v>
      </c>
      <c r="J154" t="s">
        <v>1186</v>
      </c>
      <c r="K154" s="27">
        <v>20280</v>
      </c>
      <c r="L154" s="4">
        <v>35.56</v>
      </c>
      <c r="M154" s="3">
        <v>4.5</v>
      </c>
      <c r="N154" s="4" t="s">
        <v>1109</v>
      </c>
      <c r="O154" s="4" t="s">
        <v>1109</v>
      </c>
      <c r="P154" s="4"/>
      <c r="Q154" s="27">
        <v>73970</v>
      </c>
      <c r="R154" s="3">
        <v>1.1000000000000001</v>
      </c>
      <c r="S154" s="4">
        <v>20.350000000000001</v>
      </c>
      <c r="T154" s="4">
        <v>26.25</v>
      </c>
      <c r="U154" s="4">
        <v>33.35</v>
      </c>
      <c r="V154" s="4">
        <v>43.31</v>
      </c>
      <c r="W154" s="4">
        <v>53.98</v>
      </c>
      <c r="X154" s="27">
        <v>42320</v>
      </c>
      <c r="Y154" s="27">
        <v>54600</v>
      </c>
      <c r="Z154" s="27">
        <v>69360</v>
      </c>
      <c r="AA154" s="27">
        <v>90090</v>
      </c>
      <c r="AB154" s="27">
        <v>112290</v>
      </c>
    </row>
    <row r="155" spans="1:28" s="26" customFormat="1" hidden="1" x14ac:dyDescent="0.25">
      <c r="A155" t="s">
        <v>0</v>
      </c>
      <c r="B155" t="s">
        <v>1</v>
      </c>
      <c r="C155" s="26" t="s">
        <v>2</v>
      </c>
      <c r="D155" s="26" t="s">
        <v>1105</v>
      </c>
      <c r="E155" t="s">
        <v>1106</v>
      </c>
      <c r="F155" s="31" t="s">
        <v>1107</v>
      </c>
      <c r="G155" t="s">
        <v>1108</v>
      </c>
      <c r="H155" t="s">
        <v>594</v>
      </c>
      <c r="I155" s="26" t="s">
        <v>548</v>
      </c>
      <c r="J155" t="s">
        <v>595</v>
      </c>
      <c r="K155" s="27">
        <v>56520</v>
      </c>
      <c r="L155" s="4">
        <v>32.840000000000003</v>
      </c>
      <c r="M155" s="3">
        <v>1.6</v>
      </c>
      <c r="N155" s="4" t="s">
        <v>1109</v>
      </c>
      <c r="O155" s="4" t="s">
        <v>1109</v>
      </c>
      <c r="P155" s="4"/>
      <c r="Q155" s="27">
        <v>68300</v>
      </c>
      <c r="R155" s="3">
        <v>0.6</v>
      </c>
      <c r="S155" s="4">
        <v>17.850000000000001</v>
      </c>
      <c r="T155" s="4">
        <v>23.42</v>
      </c>
      <c r="U155" s="4">
        <v>30.71</v>
      </c>
      <c r="V155" s="4">
        <v>40.54</v>
      </c>
      <c r="W155" s="4">
        <v>50.22</v>
      </c>
      <c r="X155" s="27">
        <v>37130</v>
      </c>
      <c r="Y155" s="27">
        <v>48720</v>
      </c>
      <c r="Z155" s="27">
        <v>63880</v>
      </c>
      <c r="AA155" s="27">
        <v>84320</v>
      </c>
      <c r="AB155" s="27">
        <v>104460</v>
      </c>
    </row>
    <row r="156" spans="1:28" s="26" customFormat="1" hidden="1" x14ac:dyDescent="0.25">
      <c r="A156" t="s">
        <v>0</v>
      </c>
      <c r="B156" t="s">
        <v>1</v>
      </c>
      <c r="C156" s="26" t="s">
        <v>2</v>
      </c>
      <c r="D156" s="26" t="s">
        <v>1105</v>
      </c>
      <c r="E156" t="s">
        <v>1106</v>
      </c>
      <c r="F156" s="31" t="s">
        <v>1107</v>
      </c>
      <c r="G156" t="s">
        <v>1108</v>
      </c>
      <c r="H156" t="s">
        <v>152</v>
      </c>
      <c r="I156" s="26" t="s">
        <v>46</v>
      </c>
      <c r="J156" t="s">
        <v>153</v>
      </c>
      <c r="K156" s="27">
        <v>11300</v>
      </c>
      <c r="L156" s="4">
        <v>33.549999999999997</v>
      </c>
      <c r="M156" s="3">
        <v>2.6</v>
      </c>
      <c r="N156" s="4" t="s">
        <v>1109</v>
      </c>
      <c r="O156" s="4" t="s">
        <v>1109</v>
      </c>
      <c r="P156" s="4"/>
      <c r="Q156" s="27">
        <v>69790</v>
      </c>
      <c r="R156" s="3">
        <v>0.8</v>
      </c>
      <c r="S156" s="4">
        <v>20.03</v>
      </c>
      <c r="T156" s="4">
        <v>25.17</v>
      </c>
      <c r="U156" s="4">
        <v>31.47</v>
      </c>
      <c r="V156" s="4">
        <v>40.89</v>
      </c>
      <c r="W156" s="4">
        <v>49.7</v>
      </c>
      <c r="X156" s="27">
        <v>41670</v>
      </c>
      <c r="Y156" s="27">
        <v>52340</v>
      </c>
      <c r="Z156" s="27">
        <v>65470</v>
      </c>
      <c r="AA156" s="27">
        <v>85050</v>
      </c>
      <c r="AB156" s="27">
        <v>103380</v>
      </c>
    </row>
    <row r="157" spans="1:28" s="26" customFormat="1" hidden="1" x14ac:dyDescent="0.25">
      <c r="A157" t="s">
        <v>0</v>
      </c>
      <c r="B157" t="s">
        <v>1</v>
      </c>
      <c r="C157" s="26" t="s">
        <v>2</v>
      </c>
      <c r="D157" s="26" t="s">
        <v>1105</v>
      </c>
      <c r="E157" t="s">
        <v>1106</v>
      </c>
      <c r="F157" s="31" t="s">
        <v>1107</v>
      </c>
      <c r="G157" t="s">
        <v>1108</v>
      </c>
      <c r="H157" t="s">
        <v>154</v>
      </c>
      <c r="I157" s="26" t="s">
        <v>46</v>
      </c>
      <c r="J157" t="s">
        <v>155</v>
      </c>
      <c r="K157" s="27">
        <v>45220</v>
      </c>
      <c r="L157" s="4">
        <v>32.659999999999997</v>
      </c>
      <c r="M157" s="3">
        <v>1.9</v>
      </c>
      <c r="N157" s="4" t="s">
        <v>1109</v>
      </c>
      <c r="O157" s="4" t="s">
        <v>1109</v>
      </c>
      <c r="P157" s="4"/>
      <c r="Q157" s="27">
        <v>67920</v>
      </c>
      <c r="R157" s="3">
        <v>0.7</v>
      </c>
      <c r="S157" s="4">
        <v>17.36</v>
      </c>
      <c r="T157" s="4">
        <v>22.96</v>
      </c>
      <c r="U157" s="4">
        <v>30.49</v>
      </c>
      <c r="V157" s="4">
        <v>40.44</v>
      </c>
      <c r="W157" s="4">
        <v>50.41</v>
      </c>
      <c r="X157" s="27">
        <v>36110</v>
      </c>
      <c r="Y157" s="27">
        <v>47750</v>
      </c>
      <c r="Z157" s="27">
        <v>63420</v>
      </c>
      <c r="AA157" s="27">
        <v>84120</v>
      </c>
      <c r="AB157" s="27">
        <v>104850</v>
      </c>
    </row>
    <row r="158" spans="1:28" s="26" customFormat="1" hidden="1" x14ac:dyDescent="0.25">
      <c r="A158" t="s">
        <v>0</v>
      </c>
      <c r="B158" t="s">
        <v>1</v>
      </c>
      <c r="C158" s="26" t="s">
        <v>2</v>
      </c>
      <c r="D158" s="26" t="s">
        <v>1105</v>
      </c>
      <c r="E158" t="s">
        <v>1106</v>
      </c>
      <c r="F158" s="31" t="s">
        <v>1107</v>
      </c>
      <c r="G158" t="s">
        <v>1108</v>
      </c>
      <c r="H158" t="s">
        <v>820</v>
      </c>
      <c r="I158" s="26" t="s">
        <v>803</v>
      </c>
      <c r="J158" t="s">
        <v>821</v>
      </c>
      <c r="K158" s="27">
        <v>1730720</v>
      </c>
      <c r="L158" s="4">
        <v>48.45</v>
      </c>
      <c r="M158" s="3">
        <v>0.6</v>
      </c>
      <c r="N158" s="4" t="s">
        <v>1109</v>
      </c>
      <c r="O158" s="4" t="s">
        <v>1109</v>
      </c>
      <c r="P158" s="4"/>
      <c r="Q158" s="27">
        <v>100770</v>
      </c>
      <c r="R158" s="3">
        <v>0.3</v>
      </c>
      <c r="S158" s="4">
        <v>27.98</v>
      </c>
      <c r="T158" s="4">
        <v>35.07</v>
      </c>
      <c r="U158" s="4">
        <v>45.43</v>
      </c>
      <c r="V158" s="4">
        <v>58.86</v>
      </c>
      <c r="W158" s="4">
        <v>74.459999999999994</v>
      </c>
      <c r="X158" s="27">
        <v>58210</v>
      </c>
      <c r="Y158" s="27">
        <v>72940</v>
      </c>
      <c r="Z158" s="27">
        <v>94500</v>
      </c>
      <c r="AA158" s="27">
        <v>122420</v>
      </c>
      <c r="AB158" s="27">
        <v>154870</v>
      </c>
    </row>
    <row r="159" spans="1:28" s="26" customFormat="1" hidden="1" x14ac:dyDescent="0.25">
      <c r="A159" t="s">
        <v>0</v>
      </c>
      <c r="B159" t="s">
        <v>1</v>
      </c>
      <c r="C159" s="26" t="s">
        <v>2</v>
      </c>
      <c r="D159" s="26" t="s">
        <v>1105</v>
      </c>
      <c r="E159" t="s">
        <v>1106</v>
      </c>
      <c r="F159" s="31" t="s">
        <v>1107</v>
      </c>
      <c r="G159" t="s">
        <v>1108</v>
      </c>
      <c r="H159" t="s">
        <v>1187</v>
      </c>
      <c r="I159" s="26" t="s">
        <v>548</v>
      </c>
      <c r="J159" t="s">
        <v>1188</v>
      </c>
      <c r="K159" s="27">
        <v>63200</v>
      </c>
      <c r="L159" s="4">
        <v>57.32</v>
      </c>
      <c r="M159" s="3">
        <v>3.4</v>
      </c>
      <c r="N159" s="4" t="s">
        <v>1109</v>
      </c>
      <c r="O159" s="4" t="s">
        <v>1109</v>
      </c>
      <c r="P159" s="4"/>
      <c r="Q159" s="27">
        <v>119220</v>
      </c>
      <c r="R159" s="3">
        <v>0.8</v>
      </c>
      <c r="S159" s="4">
        <v>34.83</v>
      </c>
      <c r="T159" s="4">
        <v>43.86</v>
      </c>
      <c r="U159" s="4">
        <v>56.01</v>
      </c>
      <c r="V159" s="4">
        <v>69.97</v>
      </c>
      <c r="W159" s="4">
        <v>80.11</v>
      </c>
      <c r="X159" s="27">
        <v>72450</v>
      </c>
      <c r="Y159" s="27">
        <v>91240</v>
      </c>
      <c r="Z159" s="27">
        <v>116500</v>
      </c>
      <c r="AA159" s="27">
        <v>145530</v>
      </c>
      <c r="AB159" s="27">
        <v>166620</v>
      </c>
    </row>
    <row r="160" spans="1:28" s="26" customFormat="1" hidden="1" x14ac:dyDescent="0.25">
      <c r="A160" t="s">
        <v>0</v>
      </c>
      <c r="B160" t="s">
        <v>1</v>
      </c>
      <c r="C160" s="26" t="s">
        <v>2</v>
      </c>
      <c r="D160" s="26" t="s">
        <v>1105</v>
      </c>
      <c r="E160" t="s">
        <v>1106</v>
      </c>
      <c r="F160" s="31" t="s">
        <v>1107</v>
      </c>
      <c r="G160" t="s">
        <v>1108</v>
      </c>
      <c r="H160" t="s">
        <v>1189</v>
      </c>
      <c r="I160" s="26" t="s">
        <v>46</v>
      </c>
      <c r="J160" t="s">
        <v>1188</v>
      </c>
      <c r="K160" s="27">
        <v>63200</v>
      </c>
      <c r="L160" s="4">
        <v>57.32</v>
      </c>
      <c r="M160" s="3">
        <v>3.4</v>
      </c>
      <c r="N160" s="4" t="s">
        <v>1109</v>
      </c>
      <c r="O160" s="4" t="s">
        <v>1109</v>
      </c>
      <c r="P160" s="4"/>
      <c r="Q160" s="27">
        <v>119220</v>
      </c>
      <c r="R160" s="3">
        <v>0.8</v>
      </c>
      <c r="S160" s="4">
        <v>34.83</v>
      </c>
      <c r="T160" s="4">
        <v>43.86</v>
      </c>
      <c r="U160" s="4">
        <v>56.01</v>
      </c>
      <c r="V160" s="4">
        <v>69.97</v>
      </c>
      <c r="W160" s="4">
        <v>80.11</v>
      </c>
      <c r="X160" s="27">
        <v>72450</v>
      </c>
      <c r="Y160" s="27">
        <v>91240</v>
      </c>
      <c r="Z160" s="27">
        <v>116500</v>
      </c>
      <c r="AA160" s="27">
        <v>145530</v>
      </c>
      <c r="AB160" s="27">
        <v>166620</v>
      </c>
    </row>
    <row r="161" spans="1:28" s="26" customFormat="1" hidden="1" x14ac:dyDescent="0.25">
      <c r="A161" t="s">
        <v>0</v>
      </c>
      <c r="B161" t="s">
        <v>1</v>
      </c>
      <c r="C161" s="26" t="s">
        <v>2</v>
      </c>
      <c r="D161" s="26" t="s">
        <v>1105</v>
      </c>
      <c r="E161" t="s">
        <v>1106</v>
      </c>
      <c r="F161" s="31" t="s">
        <v>1107</v>
      </c>
      <c r="G161" t="s">
        <v>1108</v>
      </c>
      <c r="H161" t="s">
        <v>1190</v>
      </c>
      <c r="I161" s="26" t="s">
        <v>548</v>
      </c>
      <c r="J161" t="s">
        <v>1191</v>
      </c>
      <c r="K161" s="27">
        <v>1550</v>
      </c>
      <c r="L161" s="4">
        <v>47.26</v>
      </c>
      <c r="M161" s="3">
        <v>10.6</v>
      </c>
      <c r="N161" s="4" t="s">
        <v>1109</v>
      </c>
      <c r="O161" s="4" t="s">
        <v>1109</v>
      </c>
      <c r="P161" s="4"/>
      <c r="Q161" s="27">
        <v>98290</v>
      </c>
      <c r="R161" s="3">
        <v>12.4</v>
      </c>
      <c r="S161" s="4">
        <v>22.76</v>
      </c>
      <c r="T161" s="4">
        <v>29.4</v>
      </c>
      <c r="U161" s="4">
        <v>38.81</v>
      </c>
      <c r="V161" s="4">
        <v>49.62</v>
      </c>
      <c r="W161" s="4">
        <v>77.38</v>
      </c>
      <c r="X161" s="27">
        <v>47330</v>
      </c>
      <c r="Y161" s="27">
        <v>61140</v>
      </c>
      <c r="Z161" s="27">
        <v>80720</v>
      </c>
      <c r="AA161" s="27">
        <v>103210</v>
      </c>
      <c r="AB161" s="27">
        <v>160950</v>
      </c>
    </row>
    <row r="162" spans="1:28" s="26" customFormat="1" hidden="1" x14ac:dyDescent="0.25">
      <c r="A162" t="s">
        <v>0</v>
      </c>
      <c r="B162" t="s">
        <v>1</v>
      </c>
      <c r="C162" s="26" t="s">
        <v>2</v>
      </c>
      <c r="D162" s="26" t="s">
        <v>1105</v>
      </c>
      <c r="E162" t="s">
        <v>1106</v>
      </c>
      <c r="F162" s="31" t="s">
        <v>1107</v>
      </c>
      <c r="G162" t="s">
        <v>1108</v>
      </c>
      <c r="H162" t="s">
        <v>1192</v>
      </c>
      <c r="I162" s="26" t="s">
        <v>46</v>
      </c>
      <c r="J162" t="s">
        <v>1191</v>
      </c>
      <c r="K162" s="27">
        <v>1550</v>
      </c>
      <c r="L162" s="4">
        <v>47.26</v>
      </c>
      <c r="M162" s="3">
        <v>10.6</v>
      </c>
      <c r="N162" s="4" t="s">
        <v>1109</v>
      </c>
      <c r="O162" s="4" t="s">
        <v>1109</v>
      </c>
      <c r="P162" s="4"/>
      <c r="Q162" s="27">
        <v>98290</v>
      </c>
      <c r="R162" s="3">
        <v>12.4</v>
      </c>
      <c r="S162" s="4">
        <v>22.76</v>
      </c>
      <c r="T162" s="4">
        <v>29.4</v>
      </c>
      <c r="U162" s="4">
        <v>38.81</v>
      </c>
      <c r="V162" s="4">
        <v>49.62</v>
      </c>
      <c r="W162" s="4">
        <v>77.38</v>
      </c>
      <c r="X162" s="27">
        <v>47330</v>
      </c>
      <c r="Y162" s="27">
        <v>61140</v>
      </c>
      <c r="Z162" s="27">
        <v>80720</v>
      </c>
      <c r="AA162" s="27">
        <v>103210</v>
      </c>
      <c r="AB162" s="27">
        <v>160950</v>
      </c>
    </row>
    <row r="163" spans="1:28" s="26" customFormat="1" hidden="1" x14ac:dyDescent="0.25">
      <c r="A163" t="s">
        <v>0</v>
      </c>
      <c r="B163" t="s">
        <v>1</v>
      </c>
      <c r="C163" s="26" t="s">
        <v>2</v>
      </c>
      <c r="D163" s="26" t="s">
        <v>1105</v>
      </c>
      <c r="E163" t="s">
        <v>1106</v>
      </c>
      <c r="F163" s="31" t="s">
        <v>1107</v>
      </c>
      <c r="G163" t="s">
        <v>1108</v>
      </c>
      <c r="H163" t="s">
        <v>1193</v>
      </c>
      <c r="I163" s="26" t="s">
        <v>548</v>
      </c>
      <c r="J163" t="s">
        <v>1194</v>
      </c>
      <c r="K163" s="27">
        <v>19780</v>
      </c>
      <c r="L163" s="4">
        <v>46.68</v>
      </c>
      <c r="M163" s="3">
        <v>4.9000000000000004</v>
      </c>
      <c r="N163" s="4" t="s">
        <v>1109</v>
      </c>
      <c r="O163" s="4" t="s">
        <v>1109</v>
      </c>
      <c r="P163" s="4"/>
      <c r="Q163" s="27">
        <v>97090</v>
      </c>
      <c r="R163" s="3">
        <v>1.1000000000000001</v>
      </c>
      <c r="S163" s="4">
        <v>26.58</v>
      </c>
      <c r="T163" s="4">
        <v>34.130000000000003</v>
      </c>
      <c r="U163" s="4">
        <v>43.95</v>
      </c>
      <c r="V163" s="4">
        <v>56.74</v>
      </c>
      <c r="W163" s="4">
        <v>71.260000000000005</v>
      </c>
      <c r="X163" s="27">
        <v>55280</v>
      </c>
      <c r="Y163" s="27">
        <v>70990</v>
      </c>
      <c r="Z163" s="27">
        <v>91410</v>
      </c>
      <c r="AA163" s="27">
        <v>118020</v>
      </c>
      <c r="AB163" s="27">
        <v>148210</v>
      </c>
    </row>
    <row r="164" spans="1:28" s="26" customFormat="1" hidden="1" x14ac:dyDescent="0.25">
      <c r="A164" t="s">
        <v>0</v>
      </c>
      <c r="B164" t="s">
        <v>1</v>
      </c>
      <c r="C164" s="26" t="s">
        <v>2</v>
      </c>
      <c r="D164" s="26" t="s">
        <v>1105</v>
      </c>
      <c r="E164" t="s">
        <v>1106</v>
      </c>
      <c r="F164" s="31" t="s">
        <v>1107</v>
      </c>
      <c r="G164" t="s">
        <v>1108</v>
      </c>
      <c r="H164" t="s">
        <v>1195</v>
      </c>
      <c r="I164" s="26" t="s">
        <v>46</v>
      </c>
      <c r="J164" t="s">
        <v>1194</v>
      </c>
      <c r="K164" s="27">
        <v>19780</v>
      </c>
      <c r="L164" s="4">
        <v>46.68</v>
      </c>
      <c r="M164" s="3">
        <v>4.9000000000000004</v>
      </c>
      <c r="N164" s="4" t="s">
        <v>1109</v>
      </c>
      <c r="O164" s="4" t="s">
        <v>1109</v>
      </c>
      <c r="P164" s="4"/>
      <c r="Q164" s="27">
        <v>97090</v>
      </c>
      <c r="R164" s="3">
        <v>1.1000000000000001</v>
      </c>
      <c r="S164" s="4">
        <v>26.58</v>
      </c>
      <c r="T164" s="4">
        <v>34.130000000000003</v>
      </c>
      <c r="U164" s="4">
        <v>43.95</v>
      </c>
      <c r="V164" s="4">
        <v>56.74</v>
      </c>
      <c r="W164" s="4">
        <v>71.260000000000005</v>
      </c>
      <c r="X164" s="27">
        <v>55280</v>
      </c>
      <c r="Y164" s="27">
        <v>70990</v>
      </c>
      <c r="Z164" s="27">
        <v>91410</v>
      </c>
      <c r="AA164" s="27">
        <v>118020</v>
      </c>
      <c r="AB164" s="27">
        <v>148210</v>
      </c>
    </row>
    <row r="165" spans="1:28" s="26" customFormat="1" hidden="1" x14ac:dyDescent="0.25">
      <c r="A165" t="s">
        <v>0</v>
      </c>
      <c r="B165" t="s">
        <v>1</v>
      </c>
      <c r="C165" s="26" t="s">
        <v>2</v>
      </c>
      <c r="D165" s="26" t="s">
        <v>1105</v>
      </c>
      <c r="E165" t="s">
        <v>1106</v>
      </c>
      <c r="F165" s="31" t="s">
        <v>1107</v>
      </c>
      <c r="G165" t="s">
        <v>1108</v>
      </c>
      <c r="H165" t="s">
        <v>596</v>
      </c>
      <c r="I165" s="26" t="s">
        <v>548</v>
      </c>
      <c r="J165" t="s">
        <v>157</v>
      </c>
      <c r="K165" s="27">
        <v>30120</v>
      </c>
      <c r="L165" s="4">
        <v>56.29</v>
      </c>
      <c r="M165" s="3">
        <v>2.6</v>
      </c>
      <c r="N165" s="4" t="s">
        <v>1109</v>
      </c>
      <c r="O165" s="4" t="s">
        <v>1109</v>
      </c>
      <c r="P165" s="4"/>
      <c r="Q165" s="27">
        <v>117090</v>
      </c>
      <c r="R165" s="3">
        <v>1.5</v>
      </c>
      <c r="S165" s="4">
        <v>32.119999999999997</v>
      </c>
      <c r="T165" s="4">
        <v>40.729999999999997</v>
      </c>
      <c r="U165" s="4">
        <v>52.3</v>
      </c>
      <c r="V165" s="4">
        <v>66.28</v>
      </c>
      <c r="W165" s="4">
        <v>84.66</v>
      </c>
      <c r="X165" s="27">
        <v>66810</v>
      </c>
      <c r="Y165" s="27">
        <v>84720</v>
      </c>
      <c r="Z165" s="27">
        <v>108770</v>
      </c>
      <c r="AA165" s="27">
        <v>137860</v>
      </c>
      <c r="AB165" s="27">
        <v>176090</v>
      </c>
    </row>
    <row r="166" spans="1:28" s="26" customFormat="1" hidden="1" x14ac:dyDescent="0.25">
      <c r="A166" t="s">
        <v>0</v>
      </c>
      <c r="B166" t="s">
        <v>1</v>
      </c>
      <c r="C166" s="26" t="s">
        <v>2</v>
      </c>
      <c r="D166" s="26" t="s">
        <v>1105</v>
      </c>
      <c r="E166" t="s">
        <v>1106</v>
      </c>
      <c r="F166" s="31" t="s">
        <v>1107</v>
      </c>
      <c r="G166" t="s">
        <v>1108</v>
      </c>
      <c r="H166" t="s">
        <v>156</v>
      </c>
      <c r="I166" s="26" t="s">
        <v>46</v>
      </c>
      <c r="J166" t="s">
        <v>157</v>
      </c>
      <c r="K166" s="27">
        <v>30120</v>
      </c>
      <c r="L166" s="4">
        <v>56.29</v>
      </c>
      <c r="M166" s="3">
        <v>2.6</v>
      </c>
      <c r="N166" s="4" t="s">
        <v>1109</v>
      </c>
      <c r="O166" s="4" t="s">
        <v>1109</v>
      </c>
      <c r="P166" s="4"/>
      <c r="Q166" s="27">
        <v>117090</v>
      </c>
      <c r="R166" s="3">
        <v>1.5</v>
      </c>
      <c r="S166" s="4">
        <v>32.119999999999997</v>
      </c>
      <c r="T166" s="4">
        <v>40.729999999999997</v>
      </c>
      <c r="U166" s="4">
        <v>52.3</v>
      </c>
      <c r="V166" s="4">
        <v>66.28</v>
      </c>
      <c r="W166" s="4">
        <v>84.66</v>
      </c>
      <c r="X166" s="27">
        <v>66810</v>
      </c>
      <c r="Y166" s="27">
        <v>84720</v>
      </c>
      <c r="Z166" s="27">
        <v>108770</v>
      </c>
      <c r="AA166" s="27">
        <v>137860</v>
      </c>
      <c r="AB166" s="27">
        <v>176090</v>
      </c>
    </row>
    <row r="167" spans="1:28" s="26" customFormat="1" hidden="1" x14ac:dyDescent="0.25">
      <c r="A167" t="s">
        <v>0</v>
      </c>
      <c r="B167" t="s">
        <v>1</v>
      </c>
      <c r="C167" s="26" t="s">
        <v>2</v>
      </c>
      <c r="D167" s="26" t="s">
        <v>1105</v>
      </c>
      <c r="E167" t="s">
        <v>1106</v>
      </c>
      <c r="F167" s="31" t="s">
        <v>1107</v>
      </c>
      <c r="G167" t="s">
        <v>1108</v>
      </c>
      <c r="H167" t="s">
        <v>597</v>
      </c>
      <c r="I167" s="26" t="s">
        <v>548</v>
      </c>
      <c r="J167" t="s">
        <v>159</v>
      </c>
      <c r="K167" s="27">
        <v>310850</v>
      </c>
      <c r="L167" s="4">
        <v>45.36</v>
      </c>
      <c r="M167" s="3">
        <v>1</v>
      </c>
      <c r="N167" s="4" t="s">
        <v>1109</v>
      </c>
      <c r="O167" s="4" t="s">
        <v>1109</v>
      </c>
      <c r="P167" s="4"/>
      <c r="Q167" s="27">
        <v>94360</v>
      </c>
      <c r="R167" s="3">
        <v>0.4</v>
      </c>
      <c r="S167" s="4">
        <v>26.63</v>
      </c>
      <c r="T167" s="4">
        <v>32.76</v>
      </c>
      <c r="U167" s="4">
        <v>41.86</v>
      </c>
      <c r="V167" s="4">
        <v>54.6</v>
      </c>
      <c r="W167" s="4">
        <v>69.5</v>
      </c>
      <c r="X167" s="27">
        <v>55380</v>
      </c>
      <c r="Y167" s="27">
        <v>68130</v>
      </c>
      <c r="Z167" s="27">
        <v>87060</v>
      </c>
      <c r="AA167" s="27">
        <v>113580</v>
      </c>
      <c r="AB167" s="27">
        <v>144560</v>
      </c>
    </row>
    <row r="168" spans="1:28" s="26" customFormat="1" hidden="1" x14ac:dyDescent="0.25">
      <c r="A168" t="s">
        <v>0</v>
      </c>
      <c r="B168" t="s">
        <v>1</v>
      </c>
      <c r="C168" s="26" t="s">
        <v>2</v>
      </c>
      <c r="D168" s="26" t="s">
        <v>1105</v>
      </c>
      <c r="E168" t="s">
        <v>1106</v>
      </c>
      <c r="F168" s="31" t="s">
        <v>1107</v>
      </c>
      <c r="G168" t="s">
        <v>1108</v>
      </c>
      <c r="H168" t="s">
        <v>158</v>
      </c>
      <c r="I168" s="26" t="s">
        <v>46</v>
      </c>
      <c r="J168" t="s">
        <v>159</v>
      </c>
      <c r="K168" s="27">
        <v>310850</v>
      </c>
      <c r="L168" s="4">
        <v>45.36</v>
      </c>
      <c r="M168" s="3">
        <v>1</v>
      </c>
      <c r="N168" s="4" t="s">
        <v>1109</v>
      </c>
      <c r="O168" s="4" t="s">
        <v>1109</v>
      </c>
      <c r="P168" s="4"/>
      <c r="Q168" s="27">
        <v>94360</v>
      </c>
      <c r="R168" s="3">
        <v>0.4</v>
      </c>
      <c r="S168" s="4">
        <v>26.63</v>
      </c>
      <c r="T168" s="4">
        <v>32.76</v>
      </c>
      <c r="U168" s="4">
        <v>41.86</v>
      </c>
      <c r="V168" s="4">
        <v>54.6</v>
      </c>
      <c r="W168" s="4">
        <v>69.5</v>
      </c>
      <c r="X168" s="27">
        <v>55380</v>
      </c>
      <c r="Y168" s="27">
        <v>68130</v>
      </c>
      <c r="Z168" s="27">
        <v>87060</v>
      </c>
      <c r="AA168" s="27">
        <v>113580</v>
      </c>
      <c r="AB168" s="27">
        <v>144560</v>
      </c>
    </row>
    <row r="169" spans="1:28" s="26" customFormat="1" hidden="1" x14ac:dyDescent="0.25">
      <c r="A169" t="s">
        <v>0</v>
      </c>
      <c r="B169" t="s">
        <v>1</v>
      </c>
      <c r="C169" s="26" t="s">
        <v>2</v>
      </c>
      <c r="D169" s="26" t="s">
        <v>1105</v>
      </c>
      <c r="E169" t="s">
        <v>1106</v>
      </c>
      <c r="F169" s="31" t="s">
        <v>1107</v>
      </c>
      <c r="G169" t="s">
        <v>1108</v>
      </c>
      <c r="H169" t="s">
        <v>598</v>
      </c>
      <c r="I169" s="26" t="s">
        <v>548</v>
      </c>
      <c r="J169" t="s">
        <v>161</v>
      </c>
      <c r="K169" s="27">
        <v>67880</v>
      </c>
      <c r="L169" s="4">
        <v>59.15</v>
      </c>
      <c r="M169" s="3">
        <v>3.8</v>
      </c>
      <c r="N169" s="4" t="s">
        <v>1109</v>
      </c>
      <c r="O169" s="4" t="s">
        <v>1109</v>
      </c>
      <c r="P169" s="4"/>
      <c r="Q169" s="27">
        <v>123030</v>
      </c>
      <c r="R169" s="3">
        <v>1.7</v>
      </c>
      <c r="S169" s="4">
        <v>32.909999999999997</v>
      </c>
      <c r="T169" s="4">
        <v>42.69</v>
      </c>
      <c r="U169" s="4">
        <v>56.36</v>
      </c>
      <c r="V169" s="4">
        <v>72.52</v>
      </c>
      <c r="W169" s="4">
        <v>89.06</v>
      </c>
      <c r="X169" s="27">
        <v>68460</v>
      </c>
      <c r="Y169" s="27">
        <v>88800</v>
      </c>
      <c r="Z169" s="27">
        <v>117220</v>
      </c>
      <c r="AA169" s="27">
        <v>150840</v>
      </c>
      <c r="AB169" s="27">
        <v>185240</v>
      </c>
    </row>
    <row r="170" spans="1:28" s="26" customFormat="1" hidden="1" x14ac:dyDescent="0.25">
      <c r="A170" t="s">
        <v>0</v>
      </c>
      <c r="B170" t="s">
        <v>1</v>
      </c>
      <c r="C170" s="26" t="s">
        <v>2</v>
      </c>
      <c r="D170" s="26" t="s">
        <v>1105</v>
      </c>
      <c r="E170" t="s">
        <v>1106</v>
      </c>
      <c r="F170" s="31" t="s">
        <v>1107</v>
      </c>
      <c r="G170" t="s">
        <v>1108</v>
      </c>
      <c r="H170" t="s">
        <v>160</v>
      </c>
      <c r="I170" s="26" t="s">
        <v>46</v>
      </c>
      <c r="J170" t="s">
        <v>161</v>
      </c>
      <c r="K170" s="27">
        <v>67880</v>
      </c>
      <c r="L170" s="4">
        <v>59.15</v>
      </c>
      <c r="M170" s="3">
        <v>3.8</v>
      </c>
      <c r="N170" s="4" t="s">
        <v>1109</v>
      </c>
      <c r="O170" s="4" t="s">
        <v>1109</v>
      </c>
      <c r="P170" s="4"/>
      <c r="Q170" s="27">
        <v>123030</v>
      </c>
      <c r="R170" s="3">
        <v>1.7</v>
      </c>
      <c r="S170" s="4">
        <v>32.909999999999997</v>
      </c>
      <c r="T170" s="4">
        <v>42.69</v>
      </c>
      <c r="U170" s="4">
        <v>56.36</v>
      </c>
      <c r="V170" s="4">
        <v>72.52</v>
      </c>
      <c r="W170" s="4">
        <v>89.06</v>
      </c>
      <c r="X170" s="27">
        <v>68460</v>
      </c>
      <c r="Y170" s="27">
        <v>88800</v>
      </c>
      <c r="Z170" s="27">
        <v>117220</v>
      </c>
      <c r="AA170" s="27">
        <v>150840</v>
      </c>
      <c r="AB170" s="27">
        <v>185240</v>
      </c>
    </row>
    <row r="171" spans="1:28" s="26" customFormat="1" hidden="1" x14ac:dyDescent="0.25">
      <c r="A171" t="s">
        <v>0</v>
      </c>
      <c r="B171" t="s">
        <v>1</v>
      </c>
      <c r="C171" s="26" t="s">
        <v>2</v>
      </c>
      <c r="D171" s="26" t="s">
        <v>1105</v>
      </c>
      <c r="E171" t="s">
        <v>1106</v>
      </c>
      <c r="F171" s="31" t="s">
        <v>1107</v>
      </c>
      <c r="G171" t="s">
        <v>1108</v>
      </c>
      <c r="H171" t="s">
        <v>599</v>
      </c>
      <c r="I171" s="26" t="s">
        <v>548</v>
      </c>
      <c r="J171" t="s">
        <v>600</v>
      </c>
      <c r="K171" s="27">
        <v>314360</v>
      </c>
      <c r="L171" s="4">
        <v>51.08</v>
      </c>
      <c r="M171" s="3">
        <v>1.2</v>
      </c>
      <c r="N171" s="4" t="s">
        <v>1109</v>
      </c>
      <c r="O171" s="4" t="s">
        <v>1109</v>
      </c>
      <c r="P171" s="4"/>
      <c r="Q171" s="27">
        <v>106240</v>
      </c>
      <c r="R171" s="3">
        <v>0.4</v>
      </c>
      <c r="S171" s="4">
        <v>31.04</v>
      </c>
      <c r="T171" s="4">
        <v>38.020000000000003</v>
      </c>
      <c r="U171" s="4">
        <v>48.68</v>
      </c>
      <c r="V171" s="4">
        <v>61.71</v>
      </c>
      <c r="W171" s="4">
        <v>76.86</v>
      </c>
      <c r="X171" s="27">
        <v>64570</v>
      </c>
      <c r="Y171" s="27">
        <v>79090</v>
      </c>
      <c r="Z171" s="27">
        <v>101250</v>
      </c>
      <c r="AA171" s="27">
        <v>128360</v>
      </c>
      <c r="AB171" s="27">
        <v>159880</v>
      </c>
    </row>
    <row r="172" spans="1:28" s="26" customFormat="1" hidden="1" x14ac:dyDescent="0.25">
      <c r="A172" t="s">
        <v>0</v>
      </c>
      <c r="B172" t="s">
        <v>1</v>
      </c>
      <c r="C172" s="26" t="s">
        <v>2</v>
      </c>
      <c r="D172" s="26" t="s">
        <v>1105</v>
      </c>
      <c r="E172" t="s">
        <v>1106</v>
      </c>
      <c r="F172" s="31" t="s">
        <v>1107</v>
      </c>
      <c r="G172" t="s">
        <v>1108</v>
      </c>
      <c r="H172" t="s">
        <v>162</v>
      </c>
      <c r="I172" s="26" t="s">
        <v>46</v>
      </c>
      <c r="J172" t="s">
        <v>163</v>
      </c>
      <c r="K172" s="27">
        <v>185570</v>
      </c>
      <c r="L172" s="4">
        <v>49.75</v>
      </c>
      <c r="M172" s="3">
        <v>1.4</v>
      </c>
      <c r="N172" s="4" t="s">
        <v>1109</v>
      </c>
      <c r="O172" s="4" t="s">
        <v>1109</v>
      </c>
      <c r="P172" s="4"/>
      <c r="Q172" s="27">
        <v>103480</v>
      </c>
      <c r="R172" s="3">
        <v>0.4</v>
      </c>
      <c r="S172" s="4">
        <v>30.3</v>
      </c>
      <c r="T172" s="4">
        <v>37.06</v>
      </c>
      <c r="U172" s="4">
        <v>47.37</v>
      </c>
      <c r="V172" s="4">
        <v>60.35</v>
      </c>
      <c r="W172" s="4">
        <v>74.94</v>
      </c>
      <c r="X172" s="27">
        <v>63020</v>
      </c>
      <c r="Y172" s="27">
        <v>77080</v>
      </c>
      <c r="Z172" s="27">
        <v>98530</v>
      </c>
      <c r="AA172" s="27">
        <v>125520</v>
      </c>
      <c r="AB172" s="27">
        <v>155880</v>
      </c>
    </row>
    <row r="173" spans="1:28" s="26" customFormat="1" hidden="1" x14ac:dyDescent="0.25">
      <c r="A173" t="s">
        <v>0</v>
      </c>
      <c r="B173" t="s">
        <v>1</v>
      </c>
      <c r="C173" s="26" t="s">
        <v>2</v>
      </c>
      <c r="D173" s="26" t="s">
        <v>1105</v>
      </c>
      <c r="E173" t="s">
        <v>1106</v>
      </c>
      <c r="F173" s="31" t="s">
        <v>1107</v>
      </c>
      <c r="G173" t="s">
        <v>1108</v>
      </c>
      <c r="H173" t="s">
        <v>164</v>
      </c>
      <c r="I173" s="26" t="s">
        <v>46</v>
      </c>
      <c r="J173" t="s">
        <v>165</v>
      </c>
      <c r="K173" s="27">
        <v>128800</v>
      </c>
      <c r="L173" s="4">
        <v>52.99</v>
      </c>
      <c r="M173" s="3">
        <v>1.9</v>
      </c>
      <c r="N173" s="4" t="s">
        <v>1109</v>
      </c>
      <c r="O173" s="4" t="s">
        <v>1109</v>
      </c>
      <c r="P173" s="4"/>
      <c r="Q173" s="27">
        <v>110210</v>
      </c>
      <c r="R173" s="3">
        <v>0.7</v>
      </c>
      <c r="S173" s="4">
        <v>32.03</v>
      </c>
      <c r="T173" s="4">
        <v>39.619999999999997</v>
      </c>
      <c r="U173" s="4">
        <v>50.76</v>
      </c>
      <c r="V173" s="4">
        <v>63.97</v>
      </c>
      <c r="W173" s="4">
        <v>78.95</v>
      </c>
      <c r="X173" s="27">
        <v>66620</v>
      </c>
      <c r="Y173" s="27">
        <v>82420</v>
      </c>
      <c r="Z173" s="27">
        <v>105570</v>
      </c>
      <c r="AA173" s="27">
        <v>133050</v>
      </c>
      <c r="AB173" s="27">
        <v>164210</v>
      </c>
    </row>
    <row r="174" spans="1:28" s="26" customFormat="1" hidden="1" x14ac:dyDescent="0.25">
      <c r="A174" t="s">
        <v>0</v>
      </c>
      <c r="B174" t="s">
        <v>1</v>
      </c>
      <c r="C174" s="26" t="s">
        <v>2</v>
      </c>
      <c r="D174" s="26" t="s">
        <v>1105</v>
      </c>
      <c r="E174" t="s">
        <v>1106</v>
      </c>
      <c r="F174" s="31" t="s">
        <v>1107</v>
      </c>
      <c r="G174" t="s">
        <v>1108</v>
      </c>
      <c r="H174" t="s">
        <v>601</v>
      </c>
      <c r="I174" s="26" t="s">
        <v>548</v>
      </c>
      <c r="J174" t="s">
        <v>167</v>
      </c>
      <c r="K174" s="27">
        <v>53150</v>
      </c>
      <c r="L174" s="4">
        <v>45.3</v>
      </c>
      <c r="M174" s="3">
        <v>1.9</v>
      </c>
      <c r="N174" s="4" t="s">
        <v>1109</v>
      </c>
      <c r="O174" s="4" t="s">
        <v>1109</v>
      </c>
      <c r="P174" s="4"/>
      <c r="Q174" s="27">
        <v>94220</v>
      </c>
      <c r="R174" s="3">
        <v>0.7</v>
      </c>
      <c r="S174" s="4">
        <v>26.12</v>
      </c>
      <c r="T174" s="4">
        <v>32.69</v>
      </c>
      <c r="U174" s="4">
        <v>42.72</v>
      </c>
      <c r="V174" s="4">
        <v>54.93</v>
      </c>
      <c r="W174" s="4">
        <v>68.3</v>
      </c>
      <c r="X174" s="27">
        <v>54330</v>
      </c>
      <c r="Y174" s="27">
        <v>68000</v>
      </c>
      <c r="Z174" s="27">
        <v>88860</v>
      </c>
      <c r="AA174" s="27">
        <v>114250</v>
      </c>
      <c r="AB174" s="27">
        <v>142070</v>
      </c>
    </row>
    <row r="175" spans="1:28" s="26" customFormat="1" hidden="1" x14ac:dyDescent="0.25">
      <c r="A175" t="s">
        <v>0</v>
      </c>
      <c r="B175" t="s">
        <v>1</v>
      </c>
      <c r="C175" s="26" t="s">
        <v>2</v>
      </c>
      <c r="D175" s="26" t="s">
        <v>1105</v>
      </c>
      <c r="E175" t="s">
        <v>1106</v>
      </c>
      <c r="F175" s="31" t="s">
        <v>1107</v>
      </c>
      <c r="G175" t="s">
        <v>1108</v>
      </c>
      <c r="H175" t="s">
        <v>166</v>
      </c>
      <c r="I175" s="26" t="s">
        <v>46</v>
      </c>
      <c r="J175" t="s">
        <v>167</v>
      </c>
      <c r="K175" s="27">
        <v>53150</v>
      </c>
      <c r="L175" s="4">
        <v>45.3</v>
      </c>
      <c r="M175" s="3">
        <v>1.9</v>
      </c>
      <c r="N175" s="4" t="s">
        <v>1109</v>
      </c>
      <c r="O175" s="4" t="s">
        <v>1109</v>
      </c>
      <c r="P175" s="4"/>
      <c r="Q175" s="27">
        <v>94220</v>
      </c>
      <c r="R175" s="3">
        <v>0.7</v>
      </c>
      <c r="S175" s="4">
        <v>26.12</v>
      </c>
      <c r="T175" s="4">
        <v>32.69</v>
      </c>
      <c r="U175" s="4">
        <v>42.72</v>
      </c>
      <c r="V175" s="4">
        <v>54.93</v>
      </c>
      <c r="W175" s="4">
        <v>68.3</v>
      </c>
      <c r="X175" s="27">
        <v>54330</v>
      </c>
      <c r="Y175" s="27">
        <v>68000</v>
      </c>
      <c r="Z175" s="27">
        <v>88860</v>
      </c>
      <c r="AA175" s="27">
        <v>114250</v>
      </c>
      <c r="AB175" s="27">
        <v>142070</v>
      </c>
    </row>
    <row r="176" spans="1:28" s="26" customFormat="1" hidden="1" x14ac:dyDescent="0.25">
      <c r="A176" t="s">
        <v>0</v>
      </c>
      <c r="B176" t="s">
        <v>1</v>
      </c>
      <c r="C176" s="26" t="s">
        <v>2</v>
      </c>
      <c r="D176" s="26" t="s">
        <v>1105</v>
      </c>
      <c r="E176" t="s">
        <v>1106</v>
      </c>
      <c r="F176" s="31" t="s">
        <v>1107</v>
      </c>
      <c r="G176" t="s">
        <v>1108</v>
      </c>
      <c r="H176" t="s">
        <v>602</v>
      </c>
      <c r="I176" s="26" t="s">
        <v>548</v>
      </c>
      <c r="J176" t="s">
        <v>603</v>
      </c>
      <c r="K176" s="27">
        <v>317560</v>
      </c>
      <c r="L176" s="4">
        <v>44.63</v>
      </c>
      <c r="M176" s="3">
        <v>1.3</v>
      </c>
      <c r="N176" s="4" t="s">
        <v>1109</v>
      </c>
      <c r="O176" s="4" t="s">
        <v>1109</v>
      </c>
      <c r="P176" s="4"/>
      <c r="Q176" s="27">
        <v>92830</v>
      </c>
      <c r="R176" s="3">
        <v>0.3</v>
      </c>
      <c r="S176" s="4">
        <v>27.39</v>
      </c>
      <c r="T176" s="4">
        <v>33.86</v>
      </c>
      <c r="U176" s="4">
        <v>42.42</v>
      </c>
      <c r="V176" s="4">
        <v>53.34</v>
      </c>
      <c r="W176" s="4">
        <v>64.849999999999994</v>
      </c>
      <c r="X176" s="27">
        <v>56970</v>
      </c>
      <c r="Y176" s="27">
        <v>70430</v>
      </c>
      <c r="Z176" s="27">
        <v>88240</v>
      </c>
      <c r="AA176" s="27">
        <v>110950</v>
      </c>
      <c r="AB176" s="27">
        <v>134890</v>
      </c>
    </row>
    <row r="177" spans="1:28" s="26" customFormat="1" hidden="1" x14ac:dyDescent="0.25">
      <c r="A177" t="s">
        <v>0</v>
      </c>
      <c r="B177" t="s">
        <v>1</v>
      </c>
      <c r="C177" s="26" t="s">
        <v>2</v>
      </c>
      <c r="D177" s="26" t="s">
        <v>1105</v>
      </c>
      <c r="E177" t="s">
        <v>1106</v>
      </c>
      <c r="F177" s="31" t="s">
        <v>1107</v>
      </c>
      <c r="G177" t="s">
        <v>1108</v>
      </c>
      <c r="H177" t="s">
        <v>168</v>
      </c>
      <c r="I177" s="26" t="s">
        <v>46</v>
      </c>
      <c r="J177" t="s">
        <v>169</v>
      </c>
      <c r="K177" s="27">
        <v>25860</v>
      </c>
      <c r="L177" s="4">
        <v>45.58</v>
      </c>
      <c r="M177" s="3">
        <v>2.2999999999999998</v>
      </c>
      <c r="N177" s="4" t="s">
        <v>1109</v>
      </c>
      <c r="O177" s="4" t="s">
        <v>1109</v>
      </c>
      <c r="P177" s="4"/>
      <c r="Q177" s="27">
        <v>94810</v>
      </c>
      <c r="R177" s="3">
        <v>0.7</v>
      </c>
      <c r="S177" s="4">
        <v>25.79</v>
      </c>
      <c r="T177" s="4">
        <v>33.14</v>
      </c>
      <c r="U177" s="4">
        <v>43.95</v>
      </c>
      <c r="V177" s="4">
        <v>56.94</v>
      </c>
      <c r="W177" s="4">
        <v>69.180000000000007</v>
      </c>
      <c r="X177" s="27">
        <v>53650</v>
      </c>
      <c r="Y177" s="27">
        <v>68940</v>
      </c>
      <c r="Z177" s="27">
        <v>91410</v>
      </c>
      <c r="AA177" s="27">
        <v>118440</v>
      </c>
      <c r="AB177" s="27">
        <v>143880</v>
      </c>
    </row>
    <row r="178" spans="1:28" s="26" customFormat="1" hidden="1" x14ac:dyDescent="0.25">
      <c r="A178" t="s">
        <v>0</v>
      </c>
      <c r="B178" t="s">
        <v>1</v>
      </c>
      <c r="C178" s="26" t="s">
        <v>2</v>
      </c>
      <c r="D178" s="26" t="s">
        <v>1105</v>
      </c>
      <c r="E178" t="s">
        <v>1106</v>
      </c>
      <c r="F178" s="31" t="s">
        <v>1107</v>
      </c>
      <c r="G178" t="s">
        <v>1108</v>
      </c>
      <c r="H178" t="s">
        <v>170</v>
      </c>
      <c r="I178" s="26" t="s">
        <v>46</v>
      </c>
      <c r="J178" t="s">
        <v>171</v>
      </c>
      <c r="K178" s="27">
        <v>291710</v>
      </c>
      <c r="L178" s="4">
        <v>44.55</v>
      </c>
      <c r="M178" s="3">
        <v>1.4</v>
      </c>
      <c r="N178" s="4" t="s">
        <v>1109</v>
      </c>
      <c r="O178" s="4" t="s">
        <v>1109</v>
      </c>
      <c r="P178" s="4"/>
      <c r="Q178" s="27">
        <v>92660</v>
      </c>
      <c r="R178" s="3">
        <v>0.3</v>
      </c>
      <c r="S178" s="4">
        <v>27.54</v>
      </c>
      <c r="T178" s="4">
        <v>33.909999999999997</v>
      </c>
      <c r="U178" s="4">
        <v>42.32</v>
      </c>
      <c r="V178" s="4">
        <v>52.96</v>
      </c>
      <c r="W178" s="4">
        <v>64.459999999999994</v>
      </c>
      <c r="X178" s="27">
        <v>57290</v>
      </c>
      <c r="Y178" s="27">
        <v>70540</v>
      </c>
      <c r="Z178" s="27">
        <v>88020</v>
      </c>
      <c r="AA178" s="27">
        <v>110160</v>
      </c>
      <c r="AB178" s="27">
        <v>134070</v>
      </c>
    </row>
    <row r="179" spans="1:28" s="26" customFormat="1" hidden="1" x14ac:dyDescent="0.25">
      <c r="A179" t="s">
        <v>0</v>
      </c>
      <c r="B179" t="s">
        <v>1</v>
      </c>
      <c r="C179" s="26" t="s">
        <v>2</v>
      </c>
      <c r="D179" s="26" t="s">
        <v>1105</v>
      </c>
      <c r="E179" t="s">
        <v>1106</v>
      </c>
      <c r="F179" s="31" t="s">
        <v>1107</v>
      </c>
      <c r="G179" t="s">
        <v>1108</v>
      </c>
      <c r="H179" t="s">
        <v>1196</v>
      </c>
      <c r="I179" s="26" t="s">
        <v>548</v>
      </c>
      <c r="J179" t="s">
        <v>1197</v>
      </c>
      <c r="K179" s="27">
        <v>11360</v>
      </c>
      <c r="L179" s="4">
        <v>47.47</v>
      </c>
      <c r="M179" s="3">
        <v>4.5999999999999996</v>
      </c>
      <c r="N179" s="4" t="s">
        <v>1109</v>
      </c>
      <c r="O179" s="4" t="s">
        <v>1109</v>
      </c>
      <c r="P179" s="4"/>
      <c r="Q179" s="27">
        <v>98730</v>
      </c>
      <c r="R179" s="3">
        <v>1.6</v>
      </c>
      <c r="S179" s="4">
        <v>31.46</v>
      </c>
      <c r="T179" s="4">
        <v>36.299999999999997</v>
      </c>
      <c r="U179" s="4">
        <v>44.42</v>
      </c>
      <c r="V179" s="4">
        <v>56.14</v>
      </c>
      <c r="W179" s="4">
        <v>71.010000000000005</v>
      </c>
      <c r="X179" s="27">
        <v>65440</v>
      </c>
      <c r="Y179" s="27">
        <v>75500</v>
      </c>
      <c r="Z179" s="27">
        <v>92400</v>
      </c>
      <c r="AA179" s="27">
        <v>116770</v>
      </c>
      <c r="AB179" s="27">
        <v>147710</v>
      </c>
    </row>
    <row r="180" spans="1:28" s="26" customFormat="1" hidden="1" x14ac:dyDescent="0.25">
      <c r="A180" t="s">
        <v>0</v>
      </c>
      <c r="B180" t="s">
        <v>1</v>
      </c>
      <c r="C180" s="26" t="s">
        <v>2</v>
      </c>
      <c r="D180" s="26" t="s">
        <v>1105</v>
      </c>
      <c r="E180" t="s">
        <v>1106</v>
      </c>
      <c r="F180" s="31" t="s">
        <v>1107</v>
      </c>
      <c r="G180" t="s">
        <v>1108</v>
      </c>
      <c r="H180" t="s">
        <v>1198</v>
      </c>
      <c r="I180" s="26" t="s">
        <v>46</v>
      </c>
      <c r="J180" t="s">
        <v>1197</v>
      </c>
      <c r="K180" s="27">
        <v>11360</v>
      </c>
      <c r="L180" s="4">
        <v>47.47</v>
      </c>
      <c r="M180" s="3">
        <v>4.5999999999999996</v>
      </c>
      <c r="N180" s="4" t="s">
        <v>1109</v>
      </c>
      <c r="O180" s="4" t="s">
        <v>1109</v>
      </c>
      <c r="P180" s="4"/>
      <c r="Q180" s="27">
        <v>98730</v>
      </c>
      <c r="R180" s="3">
        <v>1.6</v>
      </c>
      <c r="S180" s="4">
        <v>31.46</v>
      </c>
      <c r="T180" s="4">
        <v>36.299999999999997</v>
      </c>
      <c r="U180" s="4">
        <v>44.42</v>
      </c>
      <c r="V180" s="4">
        <v>56.14</v>
      </c>
      <c r="W180" s="4">
        <v>71.010000000000005</v>
      </c>
      <c r="X180" s="27">
        <v>65440</v>
      </c>
      <c r="Y180" s="27">
        <v>75500</v>
      </c>
      <c r="Z180" s="27">
        <v>92400</v>
      </c>
      <c r="AA180" s="27">
        <v>116770</v>
      </c>
      <c r="AB180" s="27">
        <v>147710</v>
      </c>
    </row>
    <row r="181" spans="1:28" s="26" customFormat="1" hidden="1" x14ac:dyDescent="0.25">
      <c r="A181" t="s">
        <v>0</v>
      </c>
      <c r="B181" t="s">
        <v>1</v>
      </c>
      <c r="C181" s="26" t="s">
        <v>2</v>
      </c>
      <c r="D181" s="26" t="s">
        <v>1105</v>
      </c>
      <c r="E181" t="s">
        <v>1106</v>
      </c>
      <c r="F181" s="31" t="s">
        <v>1107</v>
      </c>
      <c r="G181" t="s">
        <v>1108</v>
      </c>
      <c r="H181" t="s">
        <v>604</v>
      </c>
      <c r="I181" s="26" t="s">
        <v>548</v>
      </c>
      <c r="J181" t="s">
        <v>173</v>
      </c>
      <c r="K181" s="27">
        <v>26820</v>
      </c>
      <c r="L181" s="4">
        <v>47.06</v>
      </c>
      <c r="M181" s="3">
        <v>2.4</v>
      </c>
      <c r="N181" s="4" t="s">
        <v>1109</v>
      </c>
      <c r="O181" s="4" t="s">
        <v>1109</v>
      </c>
      <c r="P181" s="4"/>
      <c r="Q181" s="27">
        <v>97890</v>
      </c>
      <c r="R181" s="3">
        <v>0.8</v>
      </c>
      <c r="S181" s="4">
        <v>27.57</v>
      </c>
      <c r="T181" s="4">
        <v>34.82</v>
      </c>
      <c r="U181" s="4">
        <v>44.88</v>
      </c>
      <c r="V181" s="4">
        <v>57.78</v>
      </c>
      <c r="W181" s="4">
        <v>71.62</v>
      </c>
      <c r="X181" s="27">
        <v>57340</v>
      </c>
      <c r="Y181" s="27">
        <v>72420</v>
      </c>
      <c r="Z181" s="27">
        <v>93360</v>
      </c>
      <c r="AA181" s="27">
        <v>120180</v>
      </c>
      <c r="AB181" s="27">
        <v>148960</v>
      </c>
    </row>
    <row r="182" spans="1:28" s="26" customFormat="1" hidden="1" x14ac:dyDescent="0.25">
      <c r="A182" t="s">
        <v>0</v>
      </c>
      <c r="B182" t="s">
        <v>1</v>
      </c>
      <c r="C182" s="26" t="s">
        <v>2</v>
      </c>
      <c r="D182" s="26" t="s">
        <v>1105</v>
      </c>
      <c r="E182" t="s">
        <v>1106</v>
      </c>
      <c r="F182" s="31" t="s">
        <v>1107</v>
      </c>
      <c r="G182" t="s">
        <v>1108</v>
      </c>
      <c r="H182" t="s">
        <v>172</v>
      </c>
      <c r="I182" s="26" t="s">
        <v>46</v>
      </c>
      <c r="J182" t="s">
        <v>173</v>
      </c>
      <c r="K182" s="27">
        <v>26820</v>
      </c>
      <c r="L182" s="4">
        <v>47.06</v>
      </c>
      <c r="M182" s="3">
        <v>2.4</v>
      </c>
      <c r="N182" s="4" t="s">
        <v>1109</v>
      </c>
      <c r="O182" s="4" t="s">
        <v>1109</v>
      </c>
      <c r="P182" s="4"/>
      <c r="Q182" s="27">
        <v>97890</v>
      </c>
      <c r="R182" s="3">
        <v>0.8</v>
      </c>
      <c r="S182" s="4">
        <v>27.57</v>
      </c>
      <c r="T182" s="4">
        <v>34.82</v>
      </c>
      <c r="U182" s="4">
        <v>44.88</v>
      </c>
      <c r="V182" s="4">
        <v>57.78</v>
      </c>
      <c r="W182" s="4">
        <v>71.62</v>
      </c>
      <c r="X182" s="27">
        <v>57340</v>
      </c>
      <c r="Y182" s="27">
        <v>72420</v>
      </c>
      <c r="Z182" s="27">
        <v>93360</v>
      </c>
      <c r="AA182" s="27">
        <v>120180</v>
      </c>
      <c r="AB182" s="27">
        <v>148960</v>
      </c>
    </row>
    <row r="183" spans="1:28" s="26" customFormat="1" hidden="1" x14ac:dyDescent="0.25">
      <c r="A183" t="s">
        <v>0</v>
      </c>
      <c r="B183" t="s">
        <v>1</v>
      </c>
      <c r="C183" s="26" t="s">
        <v>2</v>
      </c>
      <c r="D183" s="26" t="s">
        <v>1105</v>
      </c>
      <c r="E183" t="s">
        <v>1106</v>
      </c>
      <c r="F183" s="31" t="s">
        <v>1107</v>
      </c>
      <c r="G183" t="s">
        <v>1108</v>
      </c>
      <c r="H183" t="s">
        <v>605</v>
      </c>
      <c r="I183" s="26" t="s">
        <v>548</v>
      </c>
      <c r="J183" t="s">
        <v>175</v>
      </c>
      <c r="K183" s="27">
        <v>306990</v>
      </c>
      <c r="L183" s="4">
        <v>44.97</v>
      </c>
      <c r="M183" s="3">
        <v>1.3</v>
      </c>
      <c r="N183" s="4" t="s">
        <v>1109</v>
      </c>
      <c r="O183" s="4" t="s">
        <v>1109</v>
      </c>
      <c r="P183" s="4"/>
      <c r="Q183" s="27">
        <v>93540</v>
      </c>
      <c r="R183" s="3">
        <v>0.3</v>
      </c>
      <c r="S183" s="4">
        <v>27.47</v>
      </c>
      <c r="T183" s="4">
        <v>33.79</v>
      </c>
      <c r="U183" s="4">
        <v>42.51</v>
      </c>
      <c r="V183" s="4">
        <v>53.84</v>
      </c>
      <c r="W183" s="4">
        <v>66.36</v>
      </c>
      <c r="X183" s="27">
        <v>57130</v>
      </c>
      <c r="Y183" s="27">
        <v>70280</v>
      </c>
      <c r="Z183" s="27">
        <v>88430</v>
      </c>
      <c r="AA183" s="27">
        <v>111980</v>
      </c>
      <c r="AB183" s="27">
        <v>138020</v>
      </c>
    </row>
    <row r="184" spans="1:28" s="26" customFormat="1" hidden="1" x14ac:dyDescent="0.25">
      <c r="A184" t="s">
        <v>0</v>
      </c>
      <c r="B184" t="s">
        <v>1</v>
      </c>
      <c r="C184" s="26" t="s">
        <v>2</v>
      </c>
      <c r="D184" s="26" t="s">
        <v>1105</v>
      </c>
      <c r="E184" t="s">
        <v>1106</v>
      </c>
      <c r="F184" s="31" t="s">
        <v>1107</v>
      </c>
      <c r="G184" t="s">
        <v>1108</v>
      </c>
      <c r="H184" t="s">
        <v>174</v>
      </c>
      <c r="I184" s="26" t="s">
        <v>46</v>
      </c>
      <c r="J184" t="s">
        <v>175</v>
      </c>
      <c r="K184" s="27">
        <v>306990</v>
      </c>
      <c r="L184" s="4">
        <v>44.97</v>
      </c>
      <c r="M184" s="3">
        <v>1.3</v>
      </c>
      <c r="N184" s="4" t="s">
        <v>1109</v>
      </c>
      <c r="O184" s="4" t="s">
        <v>1109</v>
      </c>
      <c r="P184" s="4"/>
      <c r="Q184" s="27">
        <v>93540</v>
      </c>
      <c r="R184" s="3">
        <v>0.3</v>
      </c>
      <c r="S184" s="4">
        <v>27.47</v>
      </c>
      <c r="T184" s="4">
        <v>33.79</v>
      </c>
      <c r="U184" s="4">
        <v>42.51</v>
      </c>
      <c r="V184" s="4">
        <v>53.84</v>
      </c>
      <c r="W184" s="4">
        <v>66.36</v>
      </c>
      <c r="X184" s="27">
        <v>57130</v>
      </c>
      <c r="Y184" s="27">
        <v>70280</v>
      </c>
      <c r="Z184" s="27">
        <v>88430</v>
      </c>
      <c r="AA184" s="27">
        <v>111980</v>
      </c>
      <c r="AB184" s="27">
        <v>138020</v>
      </c>
    </row>
    <row r="185" spans="1:28" s="26" customFormat="1" hidden="1" x14ac:dyDescent="0.25">
      <c r="A185" t="s">
        <v>0</v>
      </c>
      <c r="B185" t="s">
        <v>1</v>
      </c>
      <c r="C185" s="26" t="s">
        <v>2</v>
      </c>
      <c r="D185" s="26" t="s">
        <v>1105</v>
      </c>
      <c r="E185" t="s">
        <v>1106</v>
      </c>
      <c r="F185" s="31" t="s">
        <v>1107</v>
      </c>
      <c r="G185" t="s">
        <v>1108</v>
      </c>
      <c r="H185" t="s">
        <v>1199</v>
      </c>
      <c r="I185" s="26" t="s">
        <v>548</v>
      </c>
      <c r="J185" t="s">
        <v>1200</v>
      </c>
      <c r="K185" s="27">
        <v>6280</v>
      </c>
      <c r="L185" s="4">
        <v>46.63</v>
      </c>
      <c r="M185" s="3">
        <v>6</v>
      </c>
      <c r="N185" s="4" t="s">
        <v>1109</v>
      </c>
      <c r="O185" s="4" t="s">
        <v>1109</v>
      </c>
      <c r="P185" s="4"/>
      <c r="Q185" s="27">
        <v>96990</v>
      </c>
      <c r="R185" s="3">
        <v>2.1</v>
      </c>
      <c r="S185" s="4">
        <v>25.08</v>
      </c>
      <c r="T185" s="4">
        <v>32.81</v>
      </c>
      <c r="U185" s="4">
        <v>43.83</v>
      </c>
      <c r="V185" s="4">
        <v>58.12</v>
      </c>
      <c r="W185" s="4">
        <v>72.709999999999994</v>
      </c>
      <c r="X185" s="27">
        <v>52160</v>
      </c>
      <c r="Y185" s="27">
        <v>68240</v>
      </c>
      <c r="Z185" s="27">
        <v>91160</v>
      </c>
      <c r="AA185" s="27">
        <v>120890</v>
      </c>
      <c r="AB185" s="27">
        <v>151230</v>
      </c>
    </row>
    <row r="186" spans="1:28" s="26" customFormat="1" hidden="1" x14ac:dyDescent="0.25">
      <c r="A186" t="s">
        <v>0</v>
      </c>
      <c r="B186" t="s">
        <v>1</v>
      </c>
      <c r="C186" s="26" t="s">
        <v>2</v>
      </c>
      <c r="D186" s="26" t="s">
        <v>1105</v>
      </c>
      <c r="E186" t="s">
        <v>1106</v>
      </c>
      <c r="F186" s="31" t="s">
        <v>1107</v>
      </c>
      <c r="G186" t="s">
        <v>1108</v>
      </c>
      <c r="H186" t="s">
        <v>1201</v>
      </c>
      <c r="I186" s="26" t="s">
        <v>46</v>
      </c>
      <c r="J186" t="s">
        <v>1200</v>
      </c>
      <c r="K186" s="27">
        <v>6280</v>
      </c>
      <c r="L186" s="4">
        <v>46.63</v>
      </c>
      <c r="M186" s="3">
        <v>6</v>
      </c>
      <c r="N186" s="4" t="s">
        <v>1109</v>
      </c>
      <c r="O186" s="4" t="s">
        <v>1109</v>
      </c>
      <c r="P186" s="4"/>
      <c r="Q186" s="27">
        <v>96990</v>
      </c>
      <c r="R186" s="3">
        <v>2.1</v>
      </c>
      <c r="S186" s="4">
        <v>25.08</v>
      </c>
      <c r="T186" s="4">
        <v>32.81</v>
      </c>
      <c r="U186" s="4">
        <v>43.83</v>
      </c>
      <c r="V186" s="4">
        <v>58.12</v>
      </c>
      <c r="W186" s="4">
        <v>72.709999999999994</v>
      </c>
      <c r="X186" s="27">
        <v>52160</v>
      </c>
      <c r="Y186" s="27">
        <v>68240</v>
      </c>
      <c r="Z186" s="27">
        <v>91160</v>
      </c>
      <c r="AA186" s="27">
        <v>120890</v>
      </c>
      <c r="AB186" s="27">
        <v>151230</v>
      </c>
    </row>
    <row r="187" spans="1:28" s="26" customFormat="1" hidden="1" x14ac:dyDescent="0.25">
      <c r="A187" t="s">
        <v>0</v>
      </c>
      <c r="B187" t="s">
        <v>1</v>
      </c>
      <c r="C187" s="26" t="s">
        <v>2</v>
      </c>
      <c r="D187" s="26" t="s">
        <v>1105</v>
      </c>
      <c r="E187" t="s">
        <v>1106</v>
      </c>
      <c r="F187" s="31" t="s">
        <v>1107</v>
      </c>
      <c r="G187" t="s">
        <v>1108</v>
      </c>
      <c r="H187" t="s">
        <v>606</v>
      </c>
      <c r="I187" s="26" t="s">
        <v>548</v>
      </c>
      <c r="J187" t="s">
        <v>177</v>
      </c>
      <c r="K187" s="27">
        <v>15850</v>
      </c>
      <c r="L187" s="4">
        <v>58.03</v>
      </c>
      <c r="M187" s="3">
        <v>4.0999999999999996</v>
      </c>
      <c r="N187" s="4" t="s">
        <v>1109</v>
      </c>
      <c r="O187" s="4" t="s">
        <v>1109</v>
      </c>
      <c r="P187" s="4"/>
      <c r="Q187" s="27">
        <v>120700</v>
      </c>
      <c r="R187" s="3">
        <v>3</v>
      </c>
      <c r="S187" s="4">
        <v>34.549999999999997</v>
      </c>
      <c r="T187" s="4">
        <v>43.35</v>
      </c>
      <c r="U187" s="4">
        <v>54.55</v>
      </c>
      <c r="V187" s="4">
        <v>66.5</v>
      </c>
      <c r="W187" s="4">
        <v>86.27</v>
      </c>
      <c r="X187" s="27">
        <v>71860</v>
      </c>
      <c r="Y187" s="27">
        <v>90170</v>
      </c>
      <c r="Z187" s="27">
        <v>113460</v>
      </c>
      <c r="AA187" s="27">
        <v>138330</v>
      </c>
      <c r="AB187" s="27">
        <v>179430</v>
      </c>
    </row>
    <row r="188" spans="1:28" s="26" customFormat="1" hidden="1" x14ac:dyDescent="0.25">
      <c r="A188" t="s">
        <v>0</v>
      </c>
      <c r="B188" t="s">
        <v>1</v>
      </c>
      <c r="C188" s="26" t="s">
        <v>2</v>
      </c>
      <c r="D188" s="26" t="s">
        <v>1105</v>
      </c>
      <c r="E188" t="s">
        <v>1106</v>
      </c>
      <c r="F188" s="31" t="s">
        <v>1107</v>
      </c>
      <c r="G188" t="s">
        <v>1108</v>
      </c>
      <c r="H188" t="s">
        <v>176</v>
      </c>
      <c r="I188" s="26" t="s">
        <v>46</v>
      </c>
      <c r="J188" t="s">
        <v>177</v>
      </c>
      <c r="K188" s="27">
        <v>15850</v>
      </c>
      <c r="L188" s="4">
        <v>58.03</v>
      </c>
      <c r="M188" s="3">
        <v>4.0999999999999996</v>
      </c>
      <c r="N188" s="4" t="s">
        <v>1109</v>
      </c>
      <c r="O188" s="4" t="s">
        <v>1109</v>
      </c>
      <c r="P188" s="4"/>
      <c r="Q188" s="27">
        <v>120700</v>
      </c>
      <c r="R188" s="3">
        <v>3</v>
      </c>
      <c r="S188" s="4">
        <v>34.549999999999997</v>
      </c>
      <c r="T188" s="4">
        <v>43.35</v>
      </c>
      <c r="U188" s="4">
        <v>54.55</v>
      </c>
      <c r="V188" s="4">
        <v>66.5</v>
      </c>
      <c r="W188" s="4">
        <v>86.27</v>
      </c>
      <c r="X188" s="27">
        <v>71860</v>
      </c>
      <c r="Y188" s="27">
        <v>90170</v>
      </c>
      <c r="Z188" s="27">
        <v>113460</v>
      </c>
      <c r="AA188" s="27">
        <v>138330</v>
      </c>
      <c r="AB188" s="27">
        <v>179430</v>
      </c>
    </row>
    <row r="189" spans="1:28" s="26" customFormat="1" hidden="1" x14ac:dyDescent="0.25">
      <c r="A189" t="s">
        <v>0</v>
      </c>
      <c r="B189" t="s">
        <v>1</v>
      </c>
      <c r="C189" s="26" t="s">
        <v>2</v>
      </c>
      <c r="D189" s="26" t="s">
        <v>1105</v>
      </c>
      <c r="E189" t="s">
        <v>1106</v>
      </c>
      <c r="F189" s="31" t="s">
        <v>1107</v>
      </c>
      <c r="G189" t="s">
        <v>1108</v>
      </c>
      <c r="H189" t="s">
        <v>607</v>
      </c>
      <c r="I189" s="26" t="s">
        <v>548</v>
      </c>
      <c r="J189" t="s">
        <v>179</v>
      </c>
      <c r="K189" s="27">
        <v>32620</v>
      </c>
      <c r="L189" s="4">
        <v>75.37</v>
      </c>
      <c r="M189" s="3">
        <v>4.2</v>
      </c>
      <c r="N189" s="4" t="s">
        <v>1109</v>
      </c>
      <c r="O189" s="4" t="s">
        <v>1109</v>
      </c>
      <c r="P189" s="4"/>
      <c r="Q189" s="27">
        <v>156780</v>
      </c>
      <c r="R189" s="3">
        <v>2.5</v>
      </c>
      <c r="S189" s="4">
        <v>38.11</v>
      </c>
      <c r="T189" s="4">
        <v>51.45</v>
      </c>
      <c r="U189" s="4">
        <v>66.209999999999994</v>
      </c>
      <c r="V189" s="4">
        <v>92.99</v>
      </c>
      <c r="W189" s="4" t="s">
        <v>993</v>
      </c>
      <c r="X189" s="27">
        <v>79270</v>
      </c>
      <c r="Y189" s="27">
        <v>107020</v>
      </c>
      <c r="Z189" s="27">
        <v>137720</v>
      </c>
      <c r="AA189" s="27">
        <v>193430</v>
      </c>
      <c r="AB189" s="27" t="s">
        <v>993</v>
      </c>
    </row>
    <row r="190" spans="1:28" s="26" customFormat="1" hidden="1" x14ac:dyDescent="0.25">
      <c r="A190" t="s">
        <v>0</v>
      </c>
      <c r="B190" t="s">
        <v>1</v>
      </c>
      <c r="C190" s="26" t="s">
        <v>2</v>
      </c>
      <c r="D190" s="26" t="s">
        <v>1105</v>
      </c>
      <c r="E190" t="s">
        <v>1106</v>
      </c>
      <c r="F190" s="31" t="s">
        <v>1107</v>
      </c>
      <c r="G190" t="s">
        <v>1108</v>
      </c>
      <c r="H190" t="s">
        <v>178</v>
      </c>
      <c r="I190" s="26" t="s">
        <v>46</v>
      </c>
      <c r="J190" t="s">
        <v>179</v>
      </c>
      <c r="K190" s="27">
        <v>32620</v>
      </c>
      <c r="L190" s="4">
        <v>75.37</v>
      </c>
      <c r="M190" s="3">
        <v>4.2</v>
      </c>
      <c r="N190" s="4" t="s">
        <v>1109</v>
      </c>
      <c r="O190" s="4" t="s">
        <v>1109</v>
      </c>
      <c r="P190" s="4"/>
      <c r="Q190" s="27">
        <v>156780</v>
      </c>
      <c r="R190" s="3">
        <v>2.5</v>
      </c>
      <c r="S190" s="4">
        <v>38.11</v>
      </c>
      <c r="T190" s="4">
        <v>51.45</v>
      </c>
      <c r="U190" s="4">
        <v>66.209999999999994</v>
      </c>
      <c r="V190" s="4">
        <v>92.99</v>
      </c>
      <c r="W190" s="4" t="s">
        <v>993</v>
      </c>
      <c r="X190" s="27">
        <v>79270</v>
      </c>
      <c r="Y190" s="27">
        <v>107020</v>
      </c>
      <c r="Z190" s="27">
        <v>137720</v>
      </c>
      <c r="AA190" s="27">
        <v>193430</v>
      </c>
      <c r="AB190" s="27" t="s">
        <v>993</v>
      </c>
    </row>
    <row r="191" spans="1:28" s="26" customFormat="1" hidden="1" x14ac:dyDescent="0.25">
      <c r="A191" t="s">
        <v>0</v>
      </c>
      <c r="B191" t="s">
        <v>1</v>
      </c>
      <c r="C191" s="26" t="s">
        <v>2</v>
      </c>
      <c r="D191" s="26" t="s">
        <v>1105</v>
      </c>
      <c r="E191" t="s">
        <v>1106</v>
      </c>
      <c r="F191" s="31" t="s">
        <v>1107</v>
      </c>
      <c r="G191" t="s">
        <v>1108</v>
      </c>
      <c r="H191" t="s">
        <v>608</v>
      </c>
      <c r="I191" s="26" t="s">
        <v>548</v>
      </c>
      <c r="J191" t="s">
        <v>609</v>
      </c>
      <c r="K191" s="27">
        <v>152340</v>
      </c>
      <c r="L191" s="4">
        <v>49.26</v>
      </c>
      <c r="M191" s="3">
        <v>1.5</v>
      </c>
      <c r="N191" s="4" t="s">
        <v>1109</v>
      </c>
      <c r="O191" s="4" t="s">
        <v>1109</v>
      </c>
      <c r="P191" s="4"/>
      <c r="Q191" s="27">
        <v>102460</v>
      </c>
      <c r="R191" s="3">
        <v>0.9</v>
      </c>
      <c r="S191" s="4">
        <v>25.83</v>
      </c>
      <c r="T191" s="4">
        <v>34.700000000000003</v>
      </c>
      <c r="U191" s="4">
        <v>47.62</v>
      </c>
      <c r="V191" s="4">
        <v>61.92</v>
      </c>
      <c r="W191" s="4">
        <v>76.36</v>
      </c>
      <c r="X191" s="27">
        <v>53730</v>
      </c>
      <c r="Y191" s="27">
        <v>72180</v>
      </c>
      <c r="Z191" s="27">
        <v>99040</v>
      </c>
      <c r="AA191" s="27">
        <v>128780</v>
      </c>
      <c r="AB191" s="27">
        <v>158830</v>
      </c>
    </row>
    <row r="192" spans="1:28" s="26" customFormat="1" hidden="1" x14ac:dyDescent="0.25">
      <c r="A192" t="s">
        <v>0</v>
      </c>
      <c r="B192" t="s">
        <v>1</v>
      </c>
      <c r="C192" s="26" t="s">
        <v>2</v>
      </c>
      <c r="D192" s="26" t="s">
        <v>1105</v>
      </c>
      <c r="E192" t="s">
        <v>1106</v>
      </c>
      <c r="F192" s="31" t="s">
        <v>1107</v>
      </c>
      <c r="G192" t="s">
        <v>1108</v>
      </c>
      <c r="H192" t="s">
        <v>180</v>
      </c>
      <c r="I192" s="26" t="s">
        <v>46</v>
      </c>
      <c r="J192" t="s">
        <v>181</v>
      </c>
      <c r="K192" s="27">
        <v>152340</v>
      </c>
      <c r="L192" s="4">
        <v>49.26</v>
      </c>
      <c r="M192" s="3">
        <v>1.5</v>
      </c>
      <c r="N192" s="4" t="s">
        <v>1109</v>
      </c>
      <c r="O192" s="4" t="s">
        <v>1109</v>
      </c>
      <c r="P192" s="4"/>
      <c r="Q192" s="27">
        <v>102460</v>
      </c>
      <c r="R192" s="3">
        <v>0.9</v>
      </c>
      <c r="S192" s="4">
        <v>25.83</v>
      </c>
      <c r="T192" s="4">
        <v>34.700000000000003</v>
      </c>
      <c r="U192" s="4">
        <v>47.62</v>
      </c>
      <c r="V192" s="4">
        <v>61.92</v>
      </c>
      <c r="W192" s="4">
        <v>76.36</v>
      </c>
      <c r="X192" s="27">
        <v>53730</v>
      </c>
      <c r="Y192" s="27">
        <v>72180</v>
      </c>
      <c r="Z192" s="27">
        <v>99040</v>
      </c>
      <c r="AA192" s="27">
        <v>128780</v>
      </c>
      <c r="AB192" s="27">
        <v>158830</v>
      </c>
    </row>
    <row r="193" spans="1:28" s="26" customFormat="1" hidden="1" x14ac:dyDescent="0.25">
      <c r="A193" t="s">
        <v>0</v>
      </c>
      <c r="B193" t="s">
        <v>1</v>
      </c>
      <c r="C193" s="26" t="s">
        <v>2</v>
      </c>
      <c r="D193" s="26" t="s">
        <v>1105</v>
      </c>
      <c r="E193" t="s">
        <v>1106</v>
      </c>
      <c r="F193" s="31" t="s">
        <v>1107</v>
      </c>
      <c r="G193" t="s">
        <v>1108</v>
      </c>
      <c r="H193" t="s">
        <v>822</v>
      </c>
      <c r="I193" s="26" t="s">
        <v>803</v>
      </c>
      <c r="J193" t="s">
        <v>823</v>
      </c>
      <c r="K193" s="27">
        <v>679310</v>
      </c>
      <c r="L193" s="4">
        <v>29</v>
      </c>
      <c r="M193" s="3">
        <v>0.6</v>
      </c>
      <c r="N193" s="4" t="s">
        <v>1109</v>
      </c>
      <c r="O193" s="4" t="s">
        <v>1109</v>
      </c>
      <c r="P193" s="4"/>
      <c r="Q193" s="27">
        <v>60320</v>
      </c>
      <c r="R193" s="3">
        <v>0.3</v>
      </c>
      <c r="S193" s="4">
        <v>16.78</v>
      </c>
      <c r="T193" s="4">
        <v>21.25</v>
      </c>
      <c r="U193" s="4">
        <v>27.73</v>
      </c>
      <c r="V193" s="4">
        <v>35.28</v>
      </c>
      <c r="W193" s="4">
        <v>43.76</v>
      </c>
      <c r="X193" s="27">
        <v>34890</v>
      </c>
      <c r="Y193" s="27">
        <v>44190</v>
      </c>
      <c r="Z193" s="27">
        <v>57690</v>
      </c>
      <c r="AA193" s="27">
        <v>73380</v>
      </c>
      <c r="AB193" s="27">
        <v>91020</v>
      </c>
    </row>
    <row r="194" spans="1:28" s="26" customFormat="1" hidden="1" x14ac:dyDescent="0.25">
      <c r="A194" t="s">
        <v>0</v>
      </c>
      <c r="B194" t="s">
        <v>1</v>
      </c>
      <c r="C194" s="26" t="s">
        <v>2</v>
      </c>
      <c r="D194" s="26" t="s">
        <v>1105</v>
      </c>
      <c r="E194" t="s">
        <v>1106</v>
      </c>
      <c r="F194" s="31" t="s">
        <v>1107</v>
      </c>
      <c r="G194" t="s">
        <v>1108</v>
      </c>
      <c r="H194" t="s">
        <v>610</v>
      </c>
      <c r="I194" s="26" t="s">
        <v>548</v>
      </c>
      <c r="J194" t="s">
        <v>611</v>
      </c>
      <c r="K194" s="27">
        <v>192760</v>
      </c>
      <c r="L194" s="4">
        <v>28.6</v>
      </c>
      <c r="M194" s="3">
        <v>1.1000000000000001</v>
      </c>
      <c r="N194" s="4" t="s">
        <v>1109</v>
      </c>
      <c r="O194" s="4" t="s">
        <v>1109</v>
      </c>
      <c r="P194" s="4"/>
      <c r="Q194" s="27">
        <v>59480</v>
      </c>
      <c r="R194" s="3">
        <v>0.4</v>
      </c>
      <c r="S194" s="4">
        <v>17.27</v>
      </c>
      <c r="T194" s="4">
        <v>21.6</v>
      </c>
      <c r="U194" s="4">
        <v>27.32</v>
      </c>
      <c r="V194" s="4">
        <v>34.17</v>
      </c>
      <c r="W194" s="4">
        <v>42.17</v>
      </c>
      <c r="X194" s="27">
        <v>35920</v>
      </c>
      <c r="Y194" s="27">
        <v>44930</v>
      </c>
      <c r="Z194" s="27">
        <v>56830</v>
      </c>
      <c r="AA194" s="27">
        <v>71080</v>
      </c>
      <c r="AB194" s="27">
        <v>87720</v>
      </c>
    </row>
    <row r="195" spans="1:28" s="26" customFormat="1" hidden="1" x14ac:dyDescent="0.25">
      <c r="A195" t="s">
        <v>0</v>
      </c>
      <c r="B195" t="s">
        <v>1</v>
      </c>
      <c r="C195" s="26" t="s">
        <v>2</v>
      </c>
      <c r="D195" s="26" t="s">
        <v>1105</v>
      </c>
      <c r="E195" t="s">
        <v>1106</v>
      </c>
      <c r="F195" s="31" t="s">
        <v>1107</v>
      </c>
      <c r="G195" t="s">
        <v>1108</v>
      </c>
      <c r="H195" t="s">
        <v>182</v>
      </c>
      <c r="I195" s="26" t="s">
        <v>46</v>
      </c>
      <c r="J195" t="s">
        <v>183</v>
      </c>
      <c r="K195" s="27">
        <v>98800</v>
      </c>
      <c r="L195" s="4">
        <v>27.92</v>
      </c>
      <c r="M195" s="3">
        <v>1.7</v>
      </c>
      <c r="N195" s="4" t="s">
        <v>1109</v>
      </c>
      <c r="O195" s="4" t="s">
        <v>1109</v>
      </c>
      <c r="P195" s="4"/>
      <c r="Q195" s="27">
        <v>58080</v>
      </c>
      <c r="R195" s="3">
        <v>0.4</v>
      </c>
      <c r="S195" s="4">
        <v>17.260000000000002</v>
      </c>
      <c r="T195" s="4">
        <v>21.59</v>
      </c>
      <c r="U195" s="4">
        <v>27.09</v>
      </c>
      <c r="V195" s="4">
        <v>33.200000000000003</v>
      </c>
      <c r="W195" s="4">
        <v>39.54</v>
      </c>
      <c r="X195" s="27">
        <v>35890</v>
      </c>
      <c r="Y195" s="27">
        <v>44920</v>
      </c>
      <c r="Z195" s="27">
        <v>56340</v>
      </c>
      <c r="AA195" s="27">
        <v>69050</v>
      </c>
      <c r="AB195" s="27">
        <v>82230</v>
      </c>
    </row>
    <row r="196" spans="1:28" s="26" customFormat="1" hidden="1" x14ac:dyDescent="0.25">
      <c r="A196" t="s">
        <v>0</v>
      </c>
      <c r="B196" t="s">
        <v>1</v>
      </c>
      <c r="C196" s="26" t="s">
        <v>2</v>
      </c>
      <c r="D196" s="26" t="s">
        <v>1105</v>
      </c>
      <c r="E196" t="s">
        <v>1106</v>
      </c>
      <c r="F196" s="31" t="s">
        <v>1107</v>
      </c>
      <c r="G196" t="s">
        <v>1108</v>
      </c>
      <c r="H196" t="s">
        <v>184</v>
      </c>
      <c r="I196" s="26" t="s">
        <v>46</v>
      </c>
      <c r="J196" t="s">
        <v>185</v>
      </c>
      <c r="K196" s="27">
        <v>24140</v>
      </c>
      <c r="L196" s="4">
        <v>31.6</v>
      </c>
      <c r="M196" s="3">
        <v>3.6</v>
      </c>
      <c r="N196" s="4" t="s">
        <v>1109</v>
      </c>
      <c r="O196" s="4" t="s">
        <v>1109</v>
      </c>
      <c r="P196" s="4"/>
      <c r="Q196" s="27">
        <v>65720</v>
      </c>
      <c r="R196" s="3">
        <v>1.2</v>
      </c>
      <c r="S196" s="4">
        <v>18.16</v>
      </c>
      <c r="T196" s="4">
        <v>23.02</v>
      </c>
      <c r="U196" s="4">
        <v>29.58</v>
      </c>
      <c r="V196" s="4">
        <v>38.03</v>
      </c>
      <c r="W196" s="4">
        <v>48.39</v>
      </c>
      <c r="X196" s="27">
        <v>37770</v>
      </c>
      <c r="Y196" s="27">
        <v>47880</v>
      </c>
      <c r="Z196" s="27">
        <v>61530</v>
      </c>
      <c r="AA196" s="27">
        <v>79100</v>
      </c>
      <c r="AB196" s="27">
        <v>100650</v>
      </c>
    </row>
    <row r="197" spans="1:28" s="26" customFormat="1" hidden="1" x14ac:dyDescent="0.25">
      <c r="A197" t="s">
        <v>0</v>
      </c>
      <c r="B197" t="s">
        <v>1</v>
      </c>
      <c r="C197" s="26" t="s">
        <v>2</v>
      </c>
      <c r="D197" s="26" t="s">
        <v>1105</v>
      </c>
      <c r="E197" t="s">
        <v>1106</v>
      </c>
      <c r="F197" s="31" t="s">
        <v>1107</v>
      </c>
      <c r="G197" t="s">
        <v>1108</v>
      </c>
      <c r="H197" t="s">
        <v>186</v>
      </c>
      <c r="I197" s="26" t="s">
        <v>46</v>
      </c>
      <c r="J197" t="s">
        <v>187</v>
      </c>
      <c r="K197" s="27">
        <v>55210</v>
      </c>
      <c r="L197" s="4">
        <v>29.09</v>
      </c>
      <c r="M197" s="3">
        <v>1.5</v>
      </c>
      <c r="N197" s="4" t="s">
        <v>1109</v>
      </c>
      <c r="O197" s="4" t="s">
        <v>1109</v>
      </c>
      <c r="P197" s="4"/>
      <c r="Q197" s="27">
        <v>60500</v>
      </c>
      <c r="R197" s="3">
        <v>0.8</v>
      </c>
      <c r="S197" s="4">
        <v>17.48</v>
      </c>
      <c r="T197" s="4">
        <v>21.66</v>
      </c>
      <c r="U197" s="4">
        <v>27.43</v>
      </c>
      <c r="V197" s="4">
        <v>34.840000000000003</v>
      </c>
      <c r="W197" s="4">
        <v>44.24</v>
      </c>
      <c r="X197" s="27">
        <v>36350</v>
      </c>
      <c r="Y197" s="27">
        <v>45050</v>
      </c>
      <c r="Z197" s="27">
        <v>57060</v>
      </c>
      <c r="AA197" s="27">
        <v>72460</v>
      </c>
      <c r="AB197" s="27">
        <v>92010</v>
      </c>
    </row>
    <row r="198" spans="1:28" s="26" customFormat="1" hidden="1" x14ac:dyDescent="0.25">
      <c r="A198" t="s">
        <v>0</v>
      </c>
      <c r="B198" t="s">
        <v>1</v>
      </c>
      <c r="C198" s="26" t="s">
        <v>2</v>
      </c>
      <c r="D198" s="26" t="s">
        <v>1105</v>
      </c>
      <c r="E198" t="s">
        <v>1106</v>
      </c>
      <c r="F198" s="31" t="s">
        <v>1107</v>
      </c>
      <c r="G198" t="s">
        <v>1108</v>
      </c>
      <c r="H198" t="s">
        <v>188</v>
      </c>
      <c r="I198" s="26" t="s">
        <v>46</v>
      </c>
      <c r="J198" t="s">
        <v>189</v>
      </c>
      <c r="K198" s="27">
        <v>14600</v>
      </c>
      <c r="L198" s="4">
        <v>26.37</v>
      </c>
      <c r="M198" s="3">
        <v>3.5</v>
      </c>
      <c r="N198" s="4" t="s">
        <v>1109</v>
      </c>
      <c r="O198" s="4" t="s">
        <v>1109</v>
      </c>
      <c r="P198" s="4"/>
      <c r="Q198" s="27">
        <v>54840</v>
      </c>
      <c r="R198" s="3">
        <v>0.8</v>
      </c>
      <c r="S198" s="4">
        <v>16.079999999999998</v>
      </c>
      <c r="T198" s="4">
        <v>19.489999999999998</v>
      </c>
      <c r="U198" s="4">
        <v>25.4</v>
      </c>
      <c r="V198" s="4">
        <v>31.05</v>
      </c>
      <c r="W198" s="4">
        <v>38.67</v>
      </c>
      <c r="X198" s="27">
        <v>33450</v>
      </c>
      <c r="Y198" s="27">
        <v>40530</v>
      </c>
      <c r="Z198" s="27">
        <v>52830</v>
      </c>
      <c r="AA198" s="27">
        <v>64590</v>
      </c>
      <c r="AB198" s="27">
        <v>80430</v>
      </c>
    </row>
    <row r="199" spans="1:28" s="26" customFormat="1" hidden="1" x14ac:dyDescent="0.25">
      <c r="A199" t="s">
        <v>0</v>
      </c>
      <c r="B199" t="s">
        <v>1</v>
      </c>
      <c r="C199" s="26" t="s">
        <v>2</v>
      </c>
      <c r="D199" s="26" t="s">
        <v>1105</v>
      </c>
      <c r="E199" t="s">
        <v>1106</v>
      </c>
      <c r="F199" s="31" t="s">
        <v>1107</v>
      </c>
      <c r="G199" t="s">
        <v>1108</v>
      </c>
      <c r="H199" t="s">
        <v>612</v>
      </c>
      <c r="I199" s="26" t="s">
        <v>548</v>
      </c>
      <c r="J199" t="s">
        <v>613</v>
      </c>
      <c r="K199" s="27">
        <v>433520</v>
      </c>
      <c r="L199" s="4">
        <v>29.87</v>
      </c>
      <c r="M199" s="3">
        <v>0.8</v>
      </c>
      <c r="N199" s="4" t="s">
        <v>1109</v>
      </c>
      <c r="O199" s="4" t="s">
        <v>1109</v>
      </c>
      <c r="P199" s="4"/>
      <c r="Q199" s="27">
        <v>62130</v>
      </c>
      <c r="R199" s="3">
        <v>0.3</v>
      </c>
      <c r="S199" s="4">
        <v>17.190000000000001</v>
      </c>
      <c r="T199" s="4">
        <v>21.89</v>
      </c>
      <c r="U199" s="4">
        <v>28.66</v>
      </c>
      <c r="V199" s="4">
        <v>36.31</v>
      </c>
      <c r="W199" s="4">
        <v>44.99</v>
      </c>
      <c r="X199" s="27">
        <v>35760</v>
      </c>
      <c r="Y199" s="27">
        <v>45540</v>
      </c>
      <c r="Z199" s="27">
        <v>59620</v>
      </c>
      <c r="AA199" s="27">
        <v>75520</v>
      </c>
      <c r="AB199" s="27">
        <v>93580</v>
      </c>
    </row>
    <row r="200" spans="1:28" s="26" customFormat="1" hidden="1" x14ac:dyDescent="0.25">
      <c r="A200" t="s">
        <v>0</v>
      </c>
      <c r="B200" t="s">
        <v>1</v>
      </c>
      <c r="C200" s="26" t="s">
        <v>2</v>
      </c>
      <c r="D200" s="26" t="s">
        <v>1105</v>
      </c>
      <c r="E200" t="s">
        <v>1106</v>
      </c>
      <c r="F200" s="31" t="s">
        <v>1107</v>
      </c>
      <c r="G200" t="s">
        <v>1108</v>
      </c>
      <c r="H200" t="s">
        <v>1202</v>
      </c>
      <c r="I200" s="26" t="s">
        <v>46</v>
      </c>
      <c r="J200" t="s">
        <v>1203</v>
      </c>
      <c r="K200" s="27">
        <v>11540</v>
      </c>
      <c r="L200" s="4">
        <v>32.86</v>
      </c>
      <c r="M200" s="3">
        <v>6.4</v>
      </c>
      <c r="N200" s="4" t="s">
        <v>1109</v>
      </c>
      <c r="O200" s="4" t="s">
        <v>1109</v>
      </c>
      <c r="P200" s="4"/>
      <c r="Q200" s="27">
        <v>68340</v>
      </c>
      <c r="R200" s="3">
        <v>1.6</v>
      </c>
      <c r="S200" s="4">
        <v>20.04</v>
      </c>
      <c r="T200" s="4">
        <v>25.06</v>
      </c>
      <c r="U200" s="4">
        <v>31.74</v>
      </c>
      <c r="V200" s="4">
        <v>38.71</v>
      </c>
      <c r="W200" s="4">
        <v>48.06</v>
      </c>
      <c r="X200" s="27">
        <v>41680</v>
      </c>
      <c r="Y200" s="27">
        <v>52130</v>
      </c>
      <c r="Z200" s="27">
        <v>66020</v>
      </c>
      <c r="AA200" s="27">
        <v>80520</v>
      </c>
      <c r="AB200" s="27">
        <v>99970</v>
      </c>
    </row>
    <row r="201" spans="1:28" s="26" customFormat="1" hidden="1" x14ac:dyDescent="0.25">
      <c r="A201" t="s">
        <v>0</v>
      </c>
      <c r="B201" t="s">
        <v>1</v>
      </c>
      <c r="C201" s="26" t="s">
        <v>2</v>
      </c>
      <c r="D201" s="26" t="s">
        <v>1105</v>
      </c>
      <c r="E201" t="s">
        <v>1106</v>
      </c>
      <c r="F201" s="31" t="s">
        <v>1107</v>
      </c>
      <c r="G201" t="s">
        <v>1108</v>
      </c>
      <c r="H201" t="s">
        <v>190</v>
      </c>
      <c r="I201" s="26" t="s">
        <v>46</v>
      </c>
      <c r="J201" t="s">
        <v>191</v>
      </c>
      <c r="K201" s="27">
        <v>68870</v>
      </c>
      <c r="L201" s="4">
        <v>26.67</v>
      </c>
      <c r="M201" s="3">
        <v>1.5</v>
      </c>
      <c r="N201" s="4" t="s">
        <v>1109</v>
      </c>
      <c r="O201" s="4" t="s">
        <v>1109</v>
      </c>
      <c r="P201" s="4"/>
      <c r="Q201" s="27">
        <v>55480</v>
      </c>
      <c r="R201" s="3">
        <v>0.5</v>
      </c>
      <c r="S201" s="4">
        <v>16.29</v>
      </c>
      <c r="T201" s="4">
        <v>19.510000000000002</v>
      </c>
      <c r="U201" s="4">
        <v>25.68</v>
      </c>
      <c r="V201" s="4">
        <v>32.25</v>
      </c>
      <c r="W201" s="4">
        <v>38.770000000000003</v>
      </c>
      <c r="X201" s="27">
        <v>33880</v>
      </c>
      <c r="Y201" s="27">
        <v>40590</v>
      </c>
      <c r="Z201" s="27">
        <v>53410</v>
      </c>
      <c r="AA201" s="27">
        <v>67070</v>
      </c>
      <c r="AB201" s="27">
        <v>80650</v>
      </c>
    </row>
    <row r="202" spans="1:28" s="26" customFormat="1" hidden="1" x14ac:dyDescent="0.25">
      <c r="A202" t="s">
        <v>0</v>
      </c>
      <c r="B202" t="s">
        <v>1</v>
      </c>
      <c r="C202" s="26" t="s">
        <v>2</v>
      </c>
      <c r="D202" s="26" t="s">
        <v>1105</v>
      </c>
      <c r="E202" t="s">
        <v>1106</v>
      </c>
      <c r="F202" s="31" t="s">
        <v>1107</v>
      </c>
      <c r="G202" t="s">
        <v>1108</v>
      </c>
      <c r="H202" t="s">
        <v>192</v>
      </c>
      <c r="I202" s="26" t="s">
        <v>46</v>
      </c>
      <c r="J202" t="s">
        <v>193</v>
      </c>
      <c r="K202" s="27">
        <v>122550</v>
      </c>
      <c r="L202" s="4">
        <v>31.84</v>
      </c>
      <c r="M202" s="3">
        <v>1.4</v>
      </c>
      <c r="N202" s="4" t="s">
        <v>1109</v>
      </c>
      <c r="O202" s="4" t="s">
        <v>1109</v>
      </c>
      <c r="P202" s="4"/>
      <c r="Q202" s="27">
        <v>66240</v>
      </c>
      <c r="R202" s="3">
        <v>0.4</v>
      </c>
      <c r="S202" s="4">
        <v>18.84</v>
      </c>
      <c r="T202" s="4">
        <v>24.42</v>
      </c>
      <c r="U202" s="4">
        <v>31.38</v>
      </c>
      <c r="V202" s="4">
        <v>37.94</v>
      </c>
      <c r="W202" s="4">
        <v>46.49</v>
      </c>
      <c r="X202" s="27">
        <v>39190</v>
      </c>
      <c r="Y202" s="27">
        <v>50790</v>
      </c>
      <c r="Z202" s="27">
        <v>65260</v>
      </c>
      <c r="AA202" s="27">
        <v>78910</v>
      </c>
      <c r="AB202" s="27">
        <v>96690</v>
      </c>
    </row>
    <row r="203" spans="1:28" s="26" customFormat="1" hidden="1" x14ac:dyDescent="0.25">
      <c r="A203" t="s">
        <v>0</v>
      </c>
      <c r="B203" t="s">
        <v>1</v>
      </c>
      <c r="C203" s="26" t="s">
        <v>2</v>
      </c>
      <c r="D203" s="26" t="s">
        <v>1105</v>
      </c>
      <c r="E203" t="s">
        <v>1106</v>
      </c>
      <c r="F203" s="31" t="s">
        <v>1107</v>
      </c>
      <c r="G203" t="s">
        <v>1108</v>
      </c>
      <c r="H203" t="s">
        <v>194</v>
      </c>
      <c r="I203" s="26" t="s">
        <v>46</v>
      </c>
      <c r="J203" t="s">
        <v>195</v>
      </c>
      <c r="K203" s="27">
        <v>14290</v>
      </c>
      <c r="L203" s="4">
        <v>29.53</v>
      </c>
      <c r="M203" s="3">
        <v>3.9</v>
      </c>
      <c r="N203" s="4" t="s">
        <v>1109</v>
      </c>
      <c r="O203" s="4" t="s">
        <v>1109</v>
      </c>
      <c r="P203" s="4"/>
      <c r="Q203" s="27">
        <v>61420</v>
      </c>
      <c r="R203" s="3">
        <v>1.1000000000000001</v>
      </c>
      <c r="S203" s="4">
        <v>17.559999999999999</v>
      </c>
      <c r="T203" s="4">
        <v>21.82</v>
      </c>
      <c r="U203" s="4">
        <v>28.05</v>
      </c>
      <c r="V203" s="4">
        <v>35.869999999999997</v>
      </c>
      <c r="W203" s="4">
        <v>44.93</v>
      </c>
      <c r="X203" s="27">
        <v>36520</v>
      </c>
      <c r="Y203" s="27">
        <v>45390</v>
      </c>
      <c r="Z203" s="27">
        <v>58350</v>
      </c>
      <c r="AA203" s="27">
        <v>74600</v>
      </c>
      <c r="AB203" s="27">
        <v>93450</v>
      </c>
    </row>
    <row r="204" spans="1:28" s="26" customFormat="1" hidden="1" x14ac:dyDescent="0.25">
      <c r="A204" t="s">
        <v>0</v>
      </c>
      <c r="B204" t="s">
        <v>1</v>
      </c>
      <c r="C204" s="26" t="s">
        <v>2</v>
      </c>
      <c r="D204" s="26" t="s">
        <v>1105</v>
      </c>
      <c r="E204" t="s">
        <v>1106</v>
      </c>
      <c r="F204" s="31" t="s">
        <v>1107</v>
      </c>
      <c r="G204" t="s">
        <v>1108</v>
      </c>
      <c r="H204" t="s">
        <v>196</v>
      </c>
      <c r="I204" s="26" t="s">
        <v>46</v>
      </c>
      <c r="J204" t="s">
        <v>197</v>
      </c>
      <c r="K204" s="27">
        <v>18010</v>
      </c>
      <c r="L204" s="4">
        <v>26.32</v>
      </c>
      <c r="M204" s="3">
        <v>4.5</v>
      </c>
      <c r="N204" s="4" t="s">
        <v>1109</v>
      </c>
      <c r="O204" s="4" t="s">
        <v>1109</v>
      </c>
      <c r="P204" s="4"/>
      <c r="Q204" s="27">
        <v>54740</v>
      </c>
      <c r="R204" s="3">
        <v>1.1000000000000001</v>
      </c>
      <c r="S204" s="4">
        <v>15.68</v>
      </c>
      <c r="T204" s="4">
        <v>18.64</v>
      </c>
      <c r="U204" s="4">
        <v>24.34</v>
      </c>
      <c r="V204" s="4">
        <v>31.2</v>
      </c>
      <c r="W204" s="4">
        <v>39.869999999999997</v>
      </c>
      <c r="X204" s="27">
        <v>32610</v>
      </c>
      <c r="Y204" s="27">
        <v>38780</v>
      </c>
      <c r="Z204" s="27">
        <v>50620</v>
      </c>
      <c r="AA204" s="27">
        <v>64890</v>
      </c>
      <c r="AB204" s="27">
        <v>82930</v>
      </c>
    </row>
    <row r="205" spans="1:28" s="26" customFormat="1" hidden="1" x14ac:dyDescent="0.25">
      <c r="A205" t="s">
        <v>0</v>
      </c>
      <c r="B205" t="s">
        <v>1</v>
      </c>
      <c r="C205" s="26" t="s">
        <v>2</v>
      </c>
      <c r="D205" s="26" t="s">
        <v>1105</v>
      </c>
      <c r="E205" t="s">
        <v>1106</v>
      </c>
      <c r="F205" s="31" t="s">
        <v>1107</v>
      </c>
      <c r="G205" t="s">
        <v>1108</v>
      </c>
      <c r="H205" t="s">
        <v>198</v>
      </c>
      <c r="I205" s="26" t="s">
        <v>46</v>
      </c>
      <c r="J205" t="s">
        <v>199</v>
      </c>
      <c r="K205" s="27">
        <v>67110</v>
      </c>
      <c r="L205" s="4">
        <v>28.56</v>
      </c>
      <c r="M205" s="3">
        <v>2.8</v>
      </c>
      <c r="N205" s="4" t="s">
        <v>1109</v>
      </c>
      <c r="O205" s="4" t="s">
        <v>1109</v>
      </c>
      <c r="P205" s="4"/>
      <c r="Q205" s="27">
        <v>59400</v>
      </c>
      <c r="R205" s="3">
        <v>0.9</v>
      </c>
      <c r="S205" s="4">
        <v>17.23</v>
      </c>
      <c r="T205" s="4">
        <v>21.37</v>
      </c>
      <c r="U205" s="4">
        <v>27.19</v>
      </c>
      <c r="V205" s="4">
        <v>34.24</v>
      </c>
      <c r="W205" s="4">
        <v>42.21</v>
      </c>
      <c r="X205" s="27">
        <v>35850</v>
      </c>
      <c r="Y205" s="27">
        <v>44440</v>
      </c>
      <c r="Z205" s="27">
        <v>56550</v>
      </c>
      <c r="AA205" s="27">
        <v>71220</v>
      </c>
      <c r="AB205" s="27">
        <v>87790</v>
      </c>
    </row>
    <row r="206" spans="1:28" s="26" customFormat="1" hidden="1" x14ac:dyDescent="0.25">
      <c r="A206" t="s">
        <v>0</v>
      </c>
      <c r="B206" t="s">
        <v>1</v>
      </c>
      <c r="C206" s="26" t="s">
        <v>2</v>
      </c>
      <c r="D206" s="26" t="s">
        <v>1105</v>
      </c>
      <c r="E206" t="s">
        <v>1106</v>
      </c>
      <c r="F206" s="31" t="s">
        <v>1107</v>
      </c>
      <c r="G206" t="s">
        <v>1108</v>
      </c>
      <c r="H206" t="s">
        <v>200</v>
      </c>
      <c r="I206" s="26" t="s">
        <v>46</v>
      </c>
      <c r="J206" t="s">
        <v>201</v>
      </c>
      <c r="K206" s="27">
        <v>42820</v>
      </c>
      <c r="L206" s="4">
        <v>28.44</v>
      </c>
      <c r="M206" s="3">
        <v>2.1</v>
      </c>
      <c r="N206" s="4" t="s">
        <v>1109</v>
      </c>
      <c r="O206" s="4" t="s">
        <v>1109</v>
      </c>
      <c r="P206" s="4"/>
      <c r="Q206" s="27">
        <v>59160</v>
      </c>
      <c r="R206" s="3">
        <v>0.7</v>
      </c>
      <c r="S206" s="4">
        <v>16.899999999999999</v>
      </c>
      <c r="T206" s="4">
        <v>21.24</v>
      </c>
      <c r="U206" s="4">
        <v>27.4</v>
      </c>
      <c r="V206" s="4">
        <v>34.68</v>
      </c>
      <c r="W206" s="4">
        <v>42.62</v>
      </c>
      <c r="X206" s="27">
        <v>35140</v>
      </c>
      <c r="Y206" s="27">
        <v>44170</v>
      </c>
      <c r="Z206" s="27">
        <v>56980</v>
      </c>
      <c r="AA206" s="27">
        <v>72140</v>
      </c>
      <c r="AB206" s="27">
        <v>88640</v>
      </c>
    </row>
    <row r="207" spans="1:28" s="26" customFormat="1" hidden="1" x14ac:dyDescent="0.25">
      <c r="A207" t="s">
        <v>0</v>
      </c>
      <c r="B207" t="s">
        <v>1</v>
      </c>
      <c r="C207" s="26" t="s">
        <v>2</v>
      </c>
      <c r="D207" s="26" t="s">
        <v>1105</v>
      </c>
      <c r="E207" t="s">
        <v>1106</v>
      </c>
      <c r="F207" s="31" t="s">
        <v>1107</v>
      </c>
      <c r="G207" t="s">
        <v>1108</v>
      </c>
      <c r="H207" t="s">
        <v>614</v>
      </c>
      <c r="I207" s="26" t="s">
        <v>548</v>
      </c>
      <c r="J207" t="s">
        <v>203</v>
      </c>
      <c r="K207" s="27">
        <v>53030</v>
      </c>
      <c r="L207" s="4">
        <v>23.32</v>
      </c>
      <c r="M207" s="3">
        <v>1.8</v>
      </c>
      <c r="N207" s="4" t="s">
        <v>1109</v>
      </c>
      <c r="O207" s="4" t="s">
        <v>1109</v>
      </c>
      <c r="P207" s="4"/>
      <c r="Q207" s="27">
        <v>48500</v>
      </c>
      <c r="R207" s="3">
        <v>0.5</v>
      </c>
      <c r="S207" s="4">
        <v>13.66</v>
      </c>
      <c r="T207" s="4">
        <v>16.809999999999999</v>
      </c>
      <c r="U207" s="4">
        <v>21.64</v>
      </c>
      <c r="V207" s="4">
        <v>28.4</v>
      </c>
      <c r="W207" s="4">
        <v>36.15</v>
      </c>
      <c r="X207" s="27">
        <v>28410</v>
      </c>
      <c r="Y207" s="27">
        <v>34960</v>
      </c>
      <c r="Z207" s="27">
        <v>45010</v>
      </c>
      <c r="AA207" s="27">
        <v>59070</v>
      </c>
      <c r="AB207" s="27">
        <v>75190</v>
      </c>
    </row>
    <row r="208" spans="1:28" s="26" customFormat="1" hidden="1" x14ac:dyDescent="0.25">
      <c r="A208" t="s">
        <v>0</v>
      </c>
      <c r="B208" t="s">
        <v>1</v>
      </c>
      <c r="C208" s="26" t="s">
        <v>2</v>
      </c>
      <c r="D208" s="26" t="s">
        <v>1105</v>
      </c>
      <c r="E208" t="s">
        <v>1106</v>
      </c>
      <c r="F208" s="31" t="s">
        <v>1107</v>
      </c>
      <c r="G208" t="s">
        <v>1108</v>
      </c>
      <c r="H208" t="s">
        <v>202</v>
      </c>
      <c r="I208" s="26" t="s">
        <v>46</v>
      </c>
      <c r="J208" t="s">
        <v>203</v>
      </c>
      <c r="K208" s="27">
        <v>53030</v>
      </c>
      <c r="L208" s="4">
        <v>23.32</v>
      </c>
      <c r="M208" s="3">
        <v>1.8</v>
      </c>
      <c r="N208" s="4" t="s">
        <v>1109</v>
      </c>
      <c r="O208" s="4" t="s">
        <v>1109</v>
      </c>
      <c r="P208" s="4"/>
      <c r="Q208" s="27">
        <v>48500</v>
      </c>
      <c r="R208" s="3">
        <v>0.5</v>
      </c>
      <c r="S208" s="4">
        <v>13.66</v>
      </c>
      <c r="T208" s="4">
        <v>16.809999999999999</v>
      </c>
      <c r="U208" s="4">
        <v>21.64</v>
      </c>
      <c r="V208" s="4">
        <v>28.4</v>
      </c>
      <c r="W208" s="4">
        <v>36.15</v>
      </c>
      <c r="X208" s="27">
        <v>28410</v>
      </c>
      <c r="Y208" s="27">
        <v>34960</v>
      </c>
      <c r="Z208" s="27">
        <v>45010</v>
      </c>
      <c r="AA208" s="27">
        <v>59070</v>
      </c>
      <c r="AB208" s="27">
        <v>75190</v>
      </c>
    </row>
    <row r="209" spans="1:28" s="26" customFormat="1" hidden="1" x14ac:dyDescent="0.25">
      <c r="A209" t="s">
        <v>0</v>
      </c>
      <c r="B209" t="s">
        <v>1</v>
      </c>
      <c r="C209" s="26" t="s">
        <v>2</v>
      </c>
      <c r="D209" s="26" t="s">
        <v>1105</v>
      </c>
      <c r="E209" t="s">
        <v>1106</v>
      </c>
      <c r="F209" s="31" t="s">
        <v>1107</v>
      </c>
      <c r="G209" t="s">
        <v>1108</v>
      </c>
      <c r="H209" t="s">
        <v>204</v>
      </c>
      <c r="I209" s="26" t="s">
        <v>46</v>
      </c>
      <c r="J209" t="s">
        <v>205</v>
      </c>
      <c r="K209" s="27">
        <v>88330</v>
      </c>
      <c r="L209" s="4">
        <v>31.7</v>
      </c>
      <c r="M209" s="3">
        <v>1.7</v>
      </c>
      <c r="N209" s="4" t="s">
        <v>1109</v>
      </c>
      <c r="O209" s="4" t="s">
        <v>1109</v>
      </c>
      <c r="P209" s="4"/>
      <c r="Q209" s="27">
        <v>65940</v>
      </c>
      <c r="R209" s="3">
        <v>0.8</v>
      </c>
      <c r="S209" s="4">
        <v>17.29</v>
      </c>
      <c r="T209" s="4">
        <v>22.77</v>
      </c>
      <c r="U209" s="4">
        <v>30.28</v>
      </c>
      <c r="V209" s="4">
        <v>38.78</v>
      </c>
      <c r="W209" s="4">
        <v>47.97</v>
      </c>
      <c r="X209" s="27">
        <v>35960</v>
      </c>
      <c r="Y209" s="27">
        <v>47370</v>
      </c>
      <c r="Z209" s="27">
        <v>62990</v>
      </c>
      <c r="AA209" s="27">
        <v>80660</v>
      </c>
      <c r="AB209" s="27">
        <v>99790</v>
      </c>
    </row>
    <row r="210" spans="1:28" s="26" customFormat="1" x14ac:dyDescent="0.25">
      <c r="A210" t="s">
        <v>0</v>
      </c>
      <c r="B210" t="s">
        <v>1</v>
      </c>
      <c r="C210" s="26" t="s">
        <v>2</v>
      </c>
      <c r="D210" s="26" t="s">
        <v>1105</v>
      </c>
      <c r="E210" t="s">
        <v>1106</v>
      </c>
      <c r="F210" s="31" t="s">
        <v>1107</v>
      </c>
      <c r="G210" t="s">
        <v>1108</v>
      </c>
      <c r="H210" t="s">
        <v>12</v>
      </c>
      <c r="I210" s="26" t="s">
        <v>5</v>
      </c>
      <c r="J210" t="s">
        <v>13</v>
      </c>
      <c r="K210" s="27">
        <v>1288920</v>
      </c>
      <c r="L210" s="55">
        <v>37.28</v>
      </c>
      <c r="M210" s="3">
        <v>0.7</v>
      </c>
      <c r="N210" s="4" t="s">
        <v>1109</v>
      </c>
      <c r="O210" s="4" t="s">
        <v>1109</v>
      </c>
      <c r="P210" s="4"/>
      <c r="Q210" s="27">
        <v>77540</v>
      </c>
      <c r="R210" s="3">
        <v>0.4</v>
      </c>
      <c r="S210" s="4">
        <v>17.62</v>
      </c>
      <c r="T210" s="4">
        <v>23.73</v>
      </c>
      <c r="U210" s="4">
        <v>32.770000000000003</v>
      </c>
      <c r="V210" s="4">
        <v>46.24</v>
      </c>
      <c r="W210" s="4">
        <v>61.59</v>
      </c>
      <c r="X210" s="27">
        <v>36640</v>
      </c>
      <c r="Y210" s="27">
        <v>49360</v>
      </c>
      <c r="Z210" s="27">
        <v>68160</v>
      </c>
      <c r="AA210" s="27">
        <v>96180</v>
      </c>
      <c r="AB210" s="27">
        <v>128100</v>
      </c>
    </row>
    <row r="211" spans="1:28" s="26" customFormat="1" hidden="1" x14ac:dyDescent="0.25">
      <c r="A211" t="s">
        <v>0</v>
      </c>
      <c r="B211" t="s">
        <v>1</v>
      </c>
      <c r="C211" s="26" t="s">
        <v>2</v>
      </c>
      <c r="D211" s="26" t="s">
        <v>1105</v>
      </c>
      <c r="E211" t="s">
        <v>1106</v>
      </c>
      <c r="F211" s="31" t="s">
        <v>1107</v>
      </c>
      <c r="G211" t="s">
        <v>1108</v>
      </c>
      <c r="H211" t="s">
        <v>824</v>
      </c>
      <c r="I211" s="26" t="s">
        <v>803</v>
      </c>
      <c r="J211" t="s">
        <v>825</v>
      </c>
      <c r="K211" s="27">
        <v>311910</v>
      </c>
      <c r="L211" s="4">
        <v>42.68</v>
      </c>
      <c r="M211" s="3">
        <v>1.6</v>
      </c>
      <c r="N211" s="4" t="s">
        <v>1109</v>
      </c>
      <c r="O211" s="4" t="s">
        <v>1109</v>
      </c>
      <c r="P211" s="4"/>
      <c r="Q211" s="27">
        <v>88770</v>
      </c>
      <c r="R211" s="3">
        <v>1</v>
      </c>
      <c r="S211" s="4">
        <v>21.5</v>
      </c>
      <c r="T211" s="4">
        <v>27.62</v>
      </c>
      <c r="U211" s="4">
        <v>37.54</v>
      </c>
      <c r="V211" s="4">
        <v>52.19</v>
      </c>
      <c r="W211" s="4">
        <v>69.88</v>
      </c>
      <c r="X211" s="27">
        <v>44720</v>
      </c>
      <c r="Y211" s="27">
        <v>57450</v>
      </c>
      <c r="Z211" s="27">
        <v>78080</v>
      </c>
      <c r="AA211" s="27">
        <v>108550</v>
      </c>
      <c r="AB211" s="27">
        <v>145360</v>
      </c>
    </row>
    <row r="212" spans="1:28" s="26" customFormat="1" hidden="1" x14ac:dyDescent="0.25">
      <c r="A212" t="s">
        <v>0</v>
      </c>
      <c r="B212" t="s">
        <v>1</v>
      </c>
      <c r="C212" s="26" t="s">
        <v>2</v>
      </c>
      <c r="D212" s="26" t="s">
        <v>1105</v>
      </c>
      <c r="E212" t="s">
        <v>1106</v>
      </c>
      <c r="F212" s="31" t="s">
        <v>1107</v>
      </c>
      <c r="G212" t="s">
        <v>1108</v>
      </c>
      <c r="H212" t="s">
        <v>1204</v>
      </c>
      <c r="I212" s="26" t="s">
        <v>548</v>
      </c>
      <c r="J212" t="s">
        <v>1205</v>
      </c>
      <c r="K212" s="27">
        <v>30300</v>
      </c>
      <c r="L212" s="4">
        <v>34.880000000000003</v>
      </c>
      <c r="M212" s="3">
        <v>3.2</v>
      </c>
      <c r="N212" s="4" t="s">
        <v>1109</v>
      </c>
      <c r="O212" s="4" t="s">
        <v>1109</v>
      </c>
      <c r="P212" s="4"/>
      <c r="Q212" s="27">
        <v>72550</v>
      </c>
      <c r="R212" s="3">
        <v>1</v>
      </c>
      <c r="S212" s="4">
        <v>18.89</v>
      </c>
      <c r="T212" s="4">
        <v>24.33</v>
      </c>
      <c r="U212" s="4">
        <v>31.33</v>
      </c>
      <c r="V212" s="4">
        <v>42.24</v>
      </c>
      <c r="W212" s="4">
        <v>57.13</v>
      </c>
      <c r="X212" s="27">
        <v>39280</v>
      </c>
      <c r="Y212" s="27">
        <v>50610</v>
      </c>
      <c r="Z212" s="27">
        <v>65160</v>
      </c>
      <c r="AA212" s="27">
        <v>87870</v>
      </c>
      <c r="AB212" s="27">
        <v>118830</v>
      </c>
    </row>
    <row r="213" spans="1:28" s="26" customFormat="1" hidden="1" x14ac:dyDescent="0.25">
      <c r="A213" t="s">
        <v>0</v>
      </c>
      <c r="B213" t="s">
        <v>1</v>
      </c>
      <c r="C213" s="26" t="s">
        <v>2</v>
      </c>
      <c r="D213" s="26" t="s">
        <v>1105</v>
      </c>
      <c r="E213" t="s">
        <v>1106</v>
      </c>
      <c r="F213" s="31" t="s">
        <v>1107</v>
      </c>
      <c r="G213" t="s">
        <v>1108</v>
      </c>
      <c r="H213" t="s">
        <v>1206</v>
      </c>
      <c r="I213" s="26" t="s">
        <v>46</v>
      </c>
      <c r="J213" t="s">
        <v>1207</v>
      </c>
      <c r="K213" s="27">
        <v>2690</v>
      </c>
      <c r="L213" s="4">
        <v>32.96</v>
      </c>
      <c r="M213" s="3">
        <v>6.1</v>
      </c>
      <c r="N213" s="4" t="s">
        <v>1109</v>
      </c>
      <c r="O213" s="4" t="s">
        <v>1109</v>
      </c>
      <c r="P213" s="4"/>
      <c r="Q213" s="27">
        <v>68570</v>
      </c>
      <c r="R213" s="3">
        <v>2</v>
      </c>
      <c r="S213" s="4">
        <v>18.399999999999999</v>
      </c>
      <c r="T213" s="4">
        <v>22.66</v>
      </c>
      <c r="U213" s="4">
        <v>28.99</v>
      </c>
      <c r="V213" s="4">
        <v>38.86</v>
      </c>
      <c r="W213" s="4">
        <v>53.72</v>
      </c>
      <c r="X213" s="27">
        <v>38260</v>
      </c>
      <c r="Y213" s="27">
        <v>47130</v>
      </c>
      <c r="Z213" s="27">
        <v>60300</v>
      </c>
      <c r="AA213" s="27">
        <v>80830</v>
      </c>
      <c r="AB213" s="27">
        <v>111740</v>
      </c>
    </row>
    <row r="214" spans="1:28" s="26" customFormat="1" hidden="1" x14ac:dyDescent="0.25">
      <c r="A214" t="s">
        <v>0</v>
      </c>
      <c r="B214" t="s">
        <v>1</v>
      </c>
      <c r="C214" s="26" t="s">
        <v>2</v>
      </c>
      <c r="D214" s="26" t="s">
        <v>1105</v>
      </c>
      <c r="E214" t="s">
        <v>1106</v>
      </c>
      <c r="F214" s="31" t="s">
        <v>1107</v>
      </c>
      <c r="G214" t="s">
        <v>1108</v>
      </c>
      <c r="H214" t="s">
        <v>1208</v>
      </c>
      <c r="I214" s="26" t="s">
        <v>46</v>
      </c>
      <c r="J214" t="s">
        <v>1209</v>
      </c>
      <c r="K214" s="27">
        <v>13460</v>
      </c>
      <c r="L214" s="4">
        <v>36.630000000000003</v>
      </c>
      <c r="M214" s="3">
        <v>4.4000000000000004</v>
      </c>
      <c r="N214" s="4" t="s">
        <v>1109</v>
      </c>
      <c r="O214" s="4" t="s">
        <v>1109</v>
      </c>
      <c r="P214" s="4"/>
      <c r="Q214" s="27">
        <v>76190</v>
      </c>
      <c r="R214" s="3">
        <v>1.4</v>
      </c>
      <c r="S214" s="4">
        <v>19.399999999999999</v>
      </c>
      <c r="T214" s="4">
        <v>25.38</v>
      </c>
      <c r="U214" s="4">
        <v>33.159999999999997</v>
      </c>
      <c r="V214" s="4">
        <v>45.58</v>
      </c>
      <c r="W214" s="4">
        <v>59.93</v>
      </c>
      <c r="X214" s="27">
        <v>40360</v>
      </c>
      <c r="Y214" s="27">
        <v>52790</v>
      </c>
      <c r="Z214" s="27">
        <v>68970</v>
      </c>
      <c r="AA214" s="27">
        <v>94800</v>
      </c>
      <c r="AB214" s="27">
        <v>124660</v>
      </c>
    </row>
    <row r="215" spans="1:28" s="26" customFormat="1" hidden="1" x14ac:dyDescent="0.25">
      <c r="A215" t="s">
        <v>0</v>
      </c>
      <c r="B215" t="s">
        <v>1</v>
      </c>
      <c r="C215" s="26" t="s">
        <v>2</v>
      </c>
      <c r="D215" s="26" t="s">
        <v>1105</v>
      </c>
      <c r="E215" t="s">
        <v>1106</v>
      </c>
      <c r="F215" s="31" t="s">
        <v>1107</v>
      </c>
      <c r="G215" t="s">
        <v>1108</v>
      </c>
      <c r="H215" t="s">
        <v>1210</v>
      </c>
      <c r="I215" s="26" t="s">
        <v>46</v>
      </c>
      <c r="J215" t="s">
        <v>1211</v>
      </c>
      <c r="K215" s="27">
        <v>14150</v>
      </c>
      <c r="L215" s="4">
        <v>33.58</v>
      </c>
      <c r="M215" s="3">
        <v>4.8</v>
      </c>
      <c r="N215" s="4" t="s">
        <v>1109</v>
      </c>
      <c r="O215" s="4" t="s">
        <v>1109</v>
      </c>
      <c r="P215" s="4"/>
      <c r="Q215" s="27">
        <v>69860</v>
      </c>
      <c r="R215" s="3">
        <v>1.3</v>
      </c>
      <c r="S215" s="4">
        <v>18.47</v>
      </c>
      <c r="T215" s="4">
        <v>23.86</v>
      </c>
      <c r="U215" s="4">
        <v>30.39</v>
      </c>
      <c r="V215" s="4">
        <v>39.630000000000003</v>
      </c>
      <c r="W215" s="4">
        <v>53.6</v>
      </c>
      <c r="X215" s="27">
        <v>38410</v>
      </c>
      <c r="Y215" s="27">
        <v>49630</v>
      </c>
      <c r="Z215" s="27">
        <v>63200</v>
      </c>
      <c r="AA215" s="27">
        <v>82420</v>
      </c>
      <c r="AB215" s="27">
        <v>111480</v>
      </c>
    </row>
    <row r="216" spans="1:28" s="26" customFormat="1" hidden="1" x14ac:dyDescent="0.25">
      <c r="A216" t="s">
        <v>0</v>
      </c>
      <c r="B216" t="s">
        <v>1</v>
      </c>
      <c r="C216" s="26" t="s">
        <v>2</v>
      </c>
      <c r="D216" s="26" t="s">
        <v>1105</v>
      </c>
      <c r="E216" t="s">
        <v>1106</v>
      </c>
      <c r="F216" s="31" t="s">
        <v>1107</v>
      </c>
      <c r="G216" t="s">
        <v>1108</v>
      </c>
      <c r="H216" t="s">
        <v>615</v>
      </c>
      <c r="I216" s="26" t="s">
        <v>548</v>
      </c>
      <c r="J216" t="s">
        <v>616</v>
      </c>
      <c r="K216" s="27">
        <v>108980</v>
      </c>
      <c r="L216" s="4">
        <v>42.84</v>
      </c>
      <c r="M216" s="3">
        <v>2.4</v>
      </c>
      <c r="N216" s="4" t="s">
        <v>1109</v>
      </c>
      <c r="O216" s="4" t="s">
        <v>1109</v>
      </c>
      <c r="P216" s="4"/>
      <c r="Q216" s="27">
        <v>89100</v>
      </c>
      <c r="R216" s="3">
        <v>1.8</v>
      </c>
      <c r="S216" s="4">
        <v>21.8</v>
      </c>
      <c r="T216" s="4">
        <v>28.38</v>
      </c>
      <c r="U216" s="4">
        <v>38.26</v>
      </c>
      <c r="V216" s="4">
        <v>51.09</v>
      </c>
      <c r="W216" s="4">
        <v>69.89</v>
      </c>
      <c r="X216" s="27">
        <v>45350</v>
      </c>
      <c r="Y216" s="27">
        <v>59030</v>
      </c>
      <c r="Z216" s="27">
        <v>79580</v>
      </c>
      <c r="AA216" s="27">
        <v>106260</v>
      </c>
      <c r="AB216" s="27">
        <v>145370</v>
      </c>
    </row>
    <row r="217" spans="1:28" s="26" customFormat="1" hidden="1" x14ac:dyDescent="0.25">
      <c r="A217" t="s">
        <v>0</v>
      </c>
      <c r="B217" t="s">
        <v>1</v>
      </c>
      <c r="C217" s="26" t="s">
        <v>2</v>
      </c>
      <c r="D217" s="26" t="s">
        <v>1105</v>
      </c>
      <c r="E217" t="s">
        <v>1106</v>
      </c>
      <c r="F217" s="31" t="s">
        <v>1107</v>
      </c>
      <c r="G217" t="s">
        <v>1108</v>
      </c>
      <c r="H217" t="s">
        <v>1212</v>
      </c>
      <c r="I217" s="26" t="s">
        <v>46</v>
      </c>
      <c r="J217" t="s">
        <v>1213</v>
      </c>
      <c r="K217" s="27">
        <v>31360</v>
      </c>
      <c r="L217" s="4">
        <v>52.01</v>
      </c>
      <c r="M217" s="3">
        <v>5.7</v>
      </c>
      <c r="N217" s="4" t="s">
        <v>1109</v>
      </c>
      <c r="O217" s="4" t="s">
        <v>1109</v>
      </c>
      <c r="P217" s="4"/>
      <c r="Q217" s="27">
        <v>108180</v>
      </c>
      <c r="R217" s="3">
        <v>5.0999999999999996</v>
      </c>
      <c r="S217" s="4">
        <v>24.34</v>
      </c>
      <c r="T217" s="4">
        <v>31.99</v>
      </c>
      <c r="U217" s="4">
        <v>45.43</v>
      </c>
      <c r="V217" s="4">
        <v>63.56</v>
      </c>
      <c r="W217" s="4">
        <v>87.92</v>
      </c>
      <c r="X217" s="27">
        <v>50620</v>
      </c>
      <c r="Y217" s="27">
        <v>66550</v>
      </c>
      <c r="Z217" s="27">
        <v>94490</v>
      </c>
      <c r="AA217" s="27">
        <v>132200</v>
      </c>
      <c r="AB217" s="27">
        <v>182870</v>
      </c>
    </row>
    <row r="218" spans="1:28" s="26" customFormat="1" hidden="1" x14ac:dyDescent="0.25">
      <c r="A218" t="s">
        <v>0</v>
      </c>
      <c r="B218" t="s">
        <v>1</v>
      </c>
      <c r="C218" s="26" t="s">
        <v>2</v>
      </c>
      <c r="D218" s="26" t="s">
        <v>1105</v>
      </c>
      <c r="E218" t="s">
        <v>1106</v>
      </c>
      <c r="F218" s="31" t="s">
        <v>1107</v>
      </c>
      <c r="G218" t="s">
        <v>1108</v>
      </c>
      <c r="H218" t="s">
        <v>1214</v>
      </c>
      <c r="I218" s="26" t="s">
        <v>46</v>
      </c>
      <c r="J218" t="s">
        <v>1215</v>
      </c>
      <c r="K218" s="27">
        <v>18270</v>
      </c>
      <c r="L218" s="4">
        <v>39.79</v>
      </c>
      <c r="M218" s="3">
        <v>6.2</v>
      </c>
      <c r="N218" s="4" t="s">
        <v>1109</v>
      </c>
      <c r="O218" s="4" t="s">
        <v>1109</v>
      </c>
      <c r="P218" s="4"/>
      <c r="Q218" s="27">
        <v>82760</v>
      </c>
      <c r="R218" s="3">
        <v>2.4</v>
      </c>
      <c r="S218" s="4">
        <v>20.91</v>
      </c>
      <c r="T218" s="4">
        <v>26.33</v>
      </c>
      <c r="U218" s="4">
        <v>36.369999999999997</v>
      </c>
      <c r="V218" s="4">
        <v>52.11</v>
      </c>
      <c r="W218" s="4">
        <v>64.08</v>
      </c>
      <c r="X218" s="27">
        <v>43500</v>
      </c>
      <c r="Y218" s="27">
        <v>54760</v>
      </c>
      <c r="Z218" s="27">
        <v>75650</v>
      </c>
      <c r="AA218" s="27">
        <v>108390</v>
      </c>
      <c r="AB218" s="27">
        <v>133280</v>
      </c>
    </row>
    <row r="219" spans="1:28" s="26" customFormat="1" hidden="1" x14ac:dyDescent="0.25">
      <c r="A219" t="s">
        <v>0</v>
      </c>
      <c r="B219" t="s">
        <v>1</v>
      </c>
      <c r="C219" s="26" t="s">
        <v>2</v>
      </c>
      <c r="D219" s="26" t="s">
        <v>1105</v>
      </c>
      <c r="E219" t="s">
        <v>1106</v>
      </c>
      <c r="F219" s="31" t="s">
        <v>1107</v>
      </c>
      <c r="G219" t="s">
        <v>1108</v>
      </c>
      <c r="H219" t="s">
        <v>206</v>
      </c>
      <c r="I219" s="26" t="s">
        <v>46</v>
      </c>
      <c r="J219" t="s">
        <v>207</v>
      </c>
      <c r="K219" s="27">
        <v>19250</v>
      </c>
      <c r="L219" s="4">
        <v>32.31</v>
      </c>
      <c r="M219" s="3">
        <v>2.2000000000000002</v>
      </c>
      <c r="N219" s="4" t="s">
        <v>1109</v>
      </c>
      <c r="O219" s="4" t="s">
        <v>1109</v>
      </c>
      <c r="P219" s="4"/>
      <c r="Q219" s="27">
        <v>67200</v>
      </c>
      <c r="R219" s="3">
        <v>0.6</v>
      </c>
      <c r="S219" s="4">
        <v>18.690000000000001</v>
      </c>
      <c r="T219" s="4">
        <v>23.97</v>
      </c>
      <c r="U219" s="4">
        <v>30.42</v>
      </c>
      <c r="V219" s="4">
        <v>37.979999999999997</v>
      </c>
      <c r="W219" s="4">
        <v>48.93</v>
      </c>
      <c r="X219" s="27">
        <v>38880</v>
      </c>
      <c r="Y219" s="27">
        <v>49860</v>
      </c>
      <c r="Z219" s="27">
        <v>63270</v>
      </c>
      <c r="AA219" s="27">
        <v>79000</v>
      </c>
      <c r="AB219" s="27">
        <v>101780</v>
      </c>
    </row>
    <row r="220" spans="1:28" s="26" customFormat="1" hidden="1" x14ac:dyDescent="0.25">
      <c r="A220" t="s">
        <v>0</v>
      </c>
      <c r="B220" t="s">
        <v>1</v>
      </c>
      <c r="C220" s="26" t="s">
        <v>2</v>
      </c>
      <c r="D220" s="26" t="s">
        <v>1105</v>
      </c>
      <c r="E220" t="s">
        <v>1106</v>
      </c>
      <c r="F220" s="31" t="s">
        <v>1107</v>
      </c>
      <c r="G220" t="s">
        <v>1108</v>
      </c>
      <c r="H220" t="s">
        <v>1216</v>
      </c>
      <c r="I220" s="26" t="s">
        <v>46</v>
      </c>
      <c r="J220" t="s">
        <v>1217</v>
      </c>
      <c r="K220" s="27">
        <v>40100</v>
      </c>
      <c r="L220" s="4">
        <v>42.11</v>
      </c>
      <c r="M220" s="3">
        <v>2.9</v>
      </c>
      <c r="N220" s="4" t="s">
        <v>1109</v>
      </c>
      <c r="O220" s="4" t="s">
        <v>1109</v>
      </c>
      <c r="P220" s="4"/>
      <c r="Q220" s="27">
        <v>87590</v>
      </c>
      <c r="R220" s="3">
        <v>0.8</v>
      </c>
      <c r="S220" s="4">
        <v>23.4</v>
      </c>
      <c r="T220" s="4">
        <v>30.46</v>
      </c>
      <c r="U220" s="4">
        <v>39.53</v>
      </c>
      <c r="V220" s="4">
        <v>48.56</v>
      </c>
      <c r="W220" s="4">
        <v>63.98</v>
      </c>
      <c r="X220" s="27">
        <v>48670</v>
      </c>
      <c r="Y220" s="27">
        <v>63360</v>
      </c>
      <c r="Z220" s="27">
        <v>82220</v>
      </c>
      <c r="AA220" s="27">
        <v>101000</v>
      </c>
      <c r="AB220" s="27">
        <v>133080</v>
      </c>
    </row>
    <row r="221" spans="1:28" s="26" customFormat="1" hidden="1" x14ac:dyDescent="0.25">
      <c r="A221" t="s">
        <v>0</v>
      </c>
      <c r="B221" t="s">
        <v>1</v>
      </c>
      <c r="C221" s="26" t="s">
        <v>2</v>
      </c>
      <c r="D221" s="26" t="s">
        <v>1105</v>
      </c>
      <c r="E221" t="s">
        <v>1106</v>
      </c>
      <c r="F221" s="31" t="s">
        <v>1107</v>
      </c>
      <c r="G221" t="s">
        <v>1108</v>
      </c>
      <c r="H221" t="s">
        <v>617</v>
      </c>
      <c r="I221" s="26" t="s">
        <v>548</v>
      </c>
      <c r="J221" t="s">
        <v>618</v>
      </c>
      <c r="K221" s="27">
        <v>31580</v>
      </c>
      <c r="L221" s="4">
        <v>31.68</v>
      </c>
      <c r="M221" s="3">
        <v>1.7</v>
      </c>
      <c r="N221" s="4" t="s">
        <v>1109</v>
      </c>
      <c r="O221" s="4" t="s">
        <v>1109</v>
      </c>
      <c r="P221" s="4"/>
      <c r="Q221" s="27">
        <v>65900</v>
      </c>
      <c r="R221" s="3">
        <v>0.5</v>
      </c>
      <c r="S221" s="4">
        <v>18.88</v>
      </c>
      <c r="T221" s="4">
        <v>23.76</v>
      </c>
      <c r="U221" s="4">
        <v>30.01</v>
      </c>
      <c r="V221" s="4">
        <v>37.78</v>
      </c>
      <c r="W221" s="4">
        <v>46.03</v>
      </c>
      <c r="X221" s="27">
        <v>39270</v>
      </c>
      <c r="Y221" s="27">
        <v>49430</v>
      </c>
      <c r="Z221" s="27">
        <v>62410</v>
      </c>
      <c r="AA221" s="27">
        <v>78580</v>
      </c>
      <c r="AB221" s="27">
        <v>95750</v>
      </c>
    </row>
    <row r="222" spans="1:28" s="26" customFormat="1" hidden="1" x14ac:dyDescent="0.25">
      <c r="A222" t="s">
        <v>0</v>
      </c>
      <c r="B222" t="s">
        <v>1</v>
      </c>
      <c r="C222" s="26" t="s">
        <v>2</v>
      </c>
      <c r="D222" s="26" t="s">
        <v>1105</v>
      </c>
      <c r="E222" t="s">
        <v>1106</v>
      </c>
      <c r="F222" s="31" t="s">
        <v>1107</v>
      </c>
      <c r="G222" t="s">
        <v>1108</v>
      </c>
      <c r="H222" t="s">
        <v>1218</v>
      </c>
      <c r="I222" s="26" t="s">
        <v>46</v>
      </c>
      <c r="J222" t="s">
        <v>1219</v>
      </c>
      <c r="K222" s="27">
        <v>22070</v>
      </c>
      <c r="L222" s="4">
        <v>32.229999999999997</v>
      </c>
      <c r="M222" s="3">
        <v>1.5</v>
      </c>
      <c r="N222" s="4" t="s">
        <v>1109</v>
      </c>
      <c r="O222" s="4" t="s">
        <v>1109</v>
      </c>
      <c r="P222" s="4"/>
      <c r="Q222" s="27">
        <v>67040</v>
      </c>
      <c r="R222" s="3">
        <v>0.6</v>
      </c>
      <c r="S222" s="4">
        <v>18.88</v>
      </c>
      <c r="T222" s="4">
        <v>23.79</v>
      </c>
      <c r="U222" s="4">
        <v>30.12</v>
      </c>
      <c r="V222" s="4">
        <v>38.28</v>
      </c>
      <c r="W222" s="4">
        <v>47.14</v>
      </c>
      <c r="X222" s="27">
        <v>39270</v>
      </c>
      <c r="Y222" s="27">
        <v>49480</v>
      </c>
      <c r="Z222" s="27">
        <v>62660</v>
      </c>
      <c r="AA222" s="27">
        <v>79630</v>
      </c>
      <c r="AB222" s="27">
        <v>98060</v>
      </c>
    </row>
    <row r="223" spans="1:28" s="26" customFormat="1" hidden="1" x14ac:dyDescent="0.25">
      <c r="A223" t="s">
        <v>0</v>
      </c>
      <c r="B223" t="s">
        <v>1</v>
      </c>
      <c r="C223" s="26" t="s">
        <v>2</v>
      </c>
      <c r="D223" s="26" t="s">
        <v>1105</v>
      </c>
      <c r="E223" t="s">
        <v>1106</v>
      </c>
      <c r="F223" s="31" t="s">
        <v>1107</v>
      </c>
      <c r="G223" t="s">
        <v>1108</v>
      </c>
      <c r="H223" t="s">
        <v>208</v>
      </c>
      <c r="I223" s="26" t="s">
        <v>46</v>
      </c>
      <c r="J223" t="s">
        <v>209</v>
      </c>
      <c r="K223" s="27">
        <v>9510</v>
      </c>
      <c r="L223" s="4">
        <v>30.42</v>
      </c>
      <c r="M223" s="3">
        <v>4.3</v>
      </c>
      <c r="N223" s="4" t="s">
        <v>1109</v>
      </c>
      <c r="O223" s="4" t="s">
        <v>1109</v>
      </c>
      <c r="P223" s="4"/>
      <c r="Q223" s="27">
        <v>63270</v>
      </c>
      <c r="R223" s="3">
        <v>1</v>
      </c>
      <c r="S223" s="4">
        <v>18.7</v>
      </c>
      <c r="T223" s="4">
        <v>23.7</v>
      </c>
      <c r="U223" s="4">
        <v>29.71</v>
      </c>
      <c r="V223" s="4">
        <v>35.770000000000003</v>
      </c>
      <c r="W223" s="4">
        <v>43.31</v>
      </c>
      <c r="X223" s="27">
        <v>38890</v>
      </c>
      <c r="Y223" s="27">
        <v>49300</v>
      </c>
      <c r="Z223" s="27">
        <v>61790</v>
      </c>
      <c r="AA223" s="27">
        <v>74400</v>
      </c>
      <c r="AB223" s="27">
        <v>90080</v>
      </c>
    </row>
    <row r="224" spans="1:28" s="26" customFormat="1" hidden="1" x14ac:dyDescent="0.25">
      <c r="A224" t="s">
        <v>0</v>
      </c>
      <c r="B224" t="s">
        <v>1</v>
      </c>
      <c r="C224" s="26" t="s">
        <v>2</v>
      </c>
      <c r="D224" s="26" t="s">
        <v>1105</v>
      </c>
      <c r="E224" t="s">
        <v>1106</v>
      </c>
      <c r="F224" s="31" t="s">
        <v>1107</v>
      </c>
      <c r="G224" t="s">
        <v>1108</v>
      </c>
      <c r="H224" t="s">
        <v>1220</v>
      </c>
      <c r="I224" s="26" t="s">
        <v>548</v>
      </c>
      <c r="J224" t="s">
        <v>1221</v>
      </c>
      <c r="K224" s="27">
        <v>134600</v>
      </c>
      <c r="L224" s="4">
        <v>46.95</v>
      </c>
      <c r="M224" s="3">
        <v>3</v>
      </c>
      <c r="N224" s="4" t="s">
        <v>1109</v>
      </c>
      <c r="O224" s="4" t="s">
        <v>1109</v>
      </c>
      <c r="P224" s="4"/>
      <c r="Q224" s="27">
        <v>97650</v>
      </c>
      <c r="R224" s="3">
        <v>1.1000000000000001</v>
      </c>
      <c r="S224" s="4">
        <v>23.43</v>
      </c>
      <c r="T224" s="4">
        <v>29.55</v>
      </c>
      <c r="U224" s="4">
        <v>41.97</v>
      </c>
      <c r="V224" s="4">
        <v>57.96</v>
      </c>
      <c r="W224" s="4">
        <v>76.08</v>
      </c>
      <c r="X224" s="27">
        <v>48730</v>
      </c>
      <c r="Y224" s="27">
        <v>61460</v>
      </c>
      <c r="Z224" s="27">
        <v>87290</v>
      </c>
      <c r="AA224" s="27">
        <v>120570</v>
      </c>
      <c r="AB224" s="27">
        <v>158240</v>
      </c>
    </row>
    <row r="225" spans="1:28" s="26" customFormat="1" hidden="1" x14ac:dyDescent="0.25">
      <c r="A225" t="s">
        <v>0</v>
      </c>
      <c r="B225" t="s">
        <v>1</v>
      </c>
      <c r="C225" s="26" t="s">
        <v>2</v>
      </c>
      <c r="D225" s="26" t="s">
        <v>1105</v>
      </c>
      <c r="E225" t="s">
        <v>1106</v>
      </c>
      <c r="F225" s="31" t="s">
        <v>1107</v>
      </c>
      <c r="G225" t="s">
        <v>1108</v>
      </c>
      <c r="H225" t="s">
        <v>1222</v>
      </c>
      <c r="I225" s="26" t="s">
        <v>46</v>
      </c>
      <c r="J225" t="s">
        <v>1223</v>
      </c>
      <c r="K225" s="27">
        <v>7410</v>
      </c>
      <c r="L225" s="4">
        <v>37.64</v>
      </c>
      <c r="M225" s="3">
        <v>2</v>
      </c>
      <c r="N225" s="4" t="s">
        <v>1109</v>
      </c>
      <c r="O225" s="4" t="s">
        <v>1109</v>
      </c>
      <c r="P225" s="4"/>
      <c r="Q225" s="27">
        <v>78290</v>
      </c>
      <c r="R225" s="3">
        <v>1.1000000000000001</v>
      </c>
      <c r="S225" s="4">
        <v>21.15</v>
      </c>
      <c r="T225" s="4">
        <v>27.03</v>
      </c>
      <c r="U225" s="4">
        <v>34.130000000000003</v>
      </c>
      <c r="V225" s="4">
        <v>44.52</v>
      </c>
      <c r="W225" s="4">
        <v>57.35</v>
      </c>
      <c r="X225" s="27">
        <v>44000</v>
      </c>
      <c r="Y225" s="27">
        <v>56220</v>
      </c>
      <c r="Z225" s="27">
        <v>70990</v>
      </c>
      <c r="AA225" s="27">
        <v>92600</v>
      </c>
      <c r="AB225" s="27">
        <v>119290</v>
      </c>
    </row>
    <row r="226" spans="1:28" s="26" customFormat="1" hidden="1" x14ac:dyDescent="0.25">
      <c r="A226" t="s">
        <v>0</v>
      </c>
      <c r="B226" t="s">
        <v>1</v>
      </c>
      <c r="C226" s="26" t="s">
        <v>2</v>
      </c>
      <c r="D226" s="26" t="s">
        <v>1105</v>
      </c>
      <c r="E226" t="s">
        <v>1106</v>
      </c>
      <c r="F226" s="31" t="s">
        <v>1107</v>
      </c>
      <c r="G226" t="s">
        <v>1108</v>
      </c>
      <c r="H226" t="s">
        <v>1224</v>
      </c>
      <c r="I226" s="26" t="s">
        <v>46</v>
      </c>
      <c r="J226" t="s">
        <v>1225</v>
      </c>
      <c r="K226" s="27">
        <v>127180</v>
      </c>
      <c r="L226" s="4">
        <v>47.49</v>
      </c>
      <c r="M226" s="3">
        <v>3.2</v>
      </c>
      <c r="N226" s="4" t="s">
        <v>1109</v>
      </c>
      <c r="O226" s="4" t="s">
        <v>1109</v>
      </c>
      <c r="P226" s="4"/>
      <c r="Q226" s="27">
        <v>98770</v>
      </c>
      <c r="R226" s="3">
        <v>1.2</v>
      </c>
      <c r="S226" s="4">
        <v>23.57</v>
      </c>
      <c r="T226" s="4">
        <v>29.77</v>
      </c>
      <c r="U226" s="4">
        <v>42.69</v>
      </c>
      <c r="V226" s="4">
        <v>58.58</v>
      </c>
      <c r="W226" s="4">
        <v>76.77</v>
      </c>
      <c r="X226" s="27">
        <v>49020</v>
      </c>
      <c r="Y226" s="27">
        <v>61920</v>
      </c>
      <c r="Z226" s="27">
        <v>88790</v>
      </c>
      <c r="AA226" s="27">
        <v>121850</v>
      </c>
      <c r="AB226" s="27">
        <v>159680</v>
      </c>
    </row>
    <row r="227" spans="1:28" s="26" customFormat="1" hidden="1" x14ac:dyDescent="0.25">
      <c r="A227" t="s">
        <v>0</v>
      </c>
      <c r="B227" t="s">
        <v>1</v>
      </c>
      <c r="C227" s="26" t="s">
        <v>2</v>
      </c>
      <c r="D227" s="26" t="s">
        <v>1105</v>
      </c>
      <c r="E227" t="s">
        <v>1106</v>
      </c>
      <c r="F227" s="31" t="s">
        <v>1107</v>
      </c>
      <c r="G227" t="s">
        <v>1108</v>
      </c>
      <c r="H227" t="s">
        <v>1226</v>
      </c>
      <c r="I227" s="26" t="s">
        <v>548</v>
      </c>
      <c r="J227" t="s">
        <v>1227</v>
      </c>
      <c r="K227" s="27">
        <v>6450</v>
      </c>
      <c r="L227" s="4">
        <v>41.29</v>
      </c>
      <c r="M227" s="3">
        <v>5.2</v>
      </c>
      <c r="N227" s="4" t="s">
        <v>1109</v>
      </c>
      <c r="O227" s="4" t="s">
        <v>1109</v>
      </c>
      <c r="P227" s="4"/>
      <c r="Q227" s="27">
        <v>85890</v>
      </c>
      <c r="R227" s="3">
        <v>3.5</v>
      </c>
      <c r="S227" s="4">
        <v>18.93</v>
      </c>
      <c r="T227" s="4">
        <v>25.86</v>
      </c>
      <c r="U227" s="4">
        <v>36.49</v>
      </c>
      <c r="V227" s="4">
        <v>50.16</v>
      </c>
      <c r="W227" s="4">
        <v>69.959999999999994</v>
      </c>
      <c r="X227" s="27">
        <v>39380</v>
      </c>
      <c r="Y227" s="27">
        <v>53780</v>
      </c>
      <c r="Z227" s="27">
        <v>75910</v>
      </c>
      <c r="AA227" s="27">
        <v>104340</v>
      </c>
      <c r="AB227" s="27">
        <v>145510</v>
      </c>
    </row>
    <row r="228" spans="1:28" s="26" customFormat="1" hidden="1" x14ac:dyDescent="0.25">
      <c r="A228" t="s">
        <v>0</v>
      </c>
      <c r="B228" t="s">
        <v>1</v>
      </c>
      <c r="C228" s="26" t="s">
        <v>2</v>
      </c>
      <c r="D228" s="26" t="s">
        <v>1105</v>
      </c>
      <c r="E228" t="s">
        <v>1106</v>
      </c>
      <c r="F228" s="31" t="s">
        <v>1107</v>
      </c>
      <c r="G228" t="s">
        <v>1108</v>
      </c>
      <c r="H228" t="s">
        <v>1228</v>
      </c>
      <c r="I228" s="26" t="s">
        <v>46</v>
      </c>
      <c r="J228" t="s">
        <v>1229</v>
      </c>
      <c r="K228" s="27">
        <v>6450</v>
      </c>
      <c r="L228" s="4">
        <v>41.29</v>
      </c>
      <c r="M228" s="3">
        <v>5.2</v>
      </c>
      <c r="N228" s="4" t="s">
        <v>1109</v>
      </c>
      <c r="O228" s="4" t="s">
        <v>1109</v>
      </c>
      <c r="P228" s="4"/>
      <c r="Q228" s="27">
        <v>85890</v>
      </c>
      <c r="R228" s="3">
        <v>3.5</v>
      </c>
      <c r="S228" s="4">
        <v>18.93</v>
      </c>
      <c r="T228" s="4">
        <v>25.86</v>
      </c>
      <c r="U228" s="4">
        <v>36.49</v>
      </c>
      <c r="V228" s="4">
        <v>50.16</v>
      </c>
      <c r="W228" s="4">
        <v>69.959999999999994</v>
      </c>
      <c r="X228" s="27">
        <v>39380</v>
      </c>
      <c r="Y228" s="27">
        <v>53780</v>
      </c>
      <c r="Z228" s="27">
        <v>75910</v>
      </c>
      <c r="AA228" s="27">
        <v>104340</v>
      </c>
      <c r="AB228" s="27">
        <v>145510</v>
      </c>
    </row>
    <row r="229" spans="1:28" s="26" customFormat="1" hidden="1" x14ac:dyDescent="0.25">
      <c r="A229" t="s">
        <v>0</v>
      </c>
      <c r="B229" t="s">
        <v>1</v>
      </c>
      <c r="C229" s="26" t="s">
        <v>2</v>
      </c>
      <c r="D229" s="26" t="s">
        <v>1105</v>
      </c>
      <c r="E229" t="s">
        <v>1106</v>
      </c>
      <c r="F229" s="31" t="s">
        <v>1107</v>
      </c>
      <c r="G229" t="s">
        <v>1108</v>
      </c>
      <c r="H229" t="s">
        <v>826</v>
      </c>
      <c r="I229" s="26" t="s">
        <v>803</v>
      </c>
      <c r="J229" t="s">
        <v>827</v>
      </c>
      <c r="K229" s="27">
        <v>255790</v>
      </c>
      <c r="L229" s="4">
        <v>43.8</v>
      </c>
      <c r="M229" s="3">
        <v>1.2</v>
      </c>
      <c r="N229" s="4" t="s">
        <v>1109</v>
      </c>
      <c r="O229" s="4" t="s">
        <v>1109</v>
      </c>
      <c r="P229" s="4"/>
      <c r="Q229" s="27">
        <v>91110</v>
      </c>
      <c r="R229" s="3">
        <v>0.7</v>
      </c>
      <c r="S229" s="4">
        <v>21.89</v>
      </c>
      <c r="T229" s="4">
        <v>28.4</v>
      </c>
      <c r="U229" s="4">
        <v>39.07</v>
      </c>
      <c r="V229" s="4">
        <v>54.54</v>
      </c>
      <c r="W229" s="4">
        <v>71.98</v>
      </c>
      <c r="X229" s="27">
        <v>45540</v>
      </c>
      <c r="Y229" s="27">
        <v>59070</v>
      </c>
      <c r="Z229" s="27">
        <v>81270</v>
      </c>
      <c r="AA229" s="27">
        <v>113440</v>
      </c>
      <c r="AB229" s="27">
        <v>149720</v>
      </c>
    </row>
    <row r="230" spans="1:28" s="26" customFormat="1" hidden="1" x14ac:dyDescent="0.25">
      <c r="A230" t="s">
        <v>0</v>
      </c>
      <c r="B230" t="s">
        <v>1</v>
      </c>
      <c r="C230" s="26" t="s">
        <v>2</v>
      </c>
      <c r="D230" s="26" t="s">
        <v>1105</v>
      </c>
      <c r="E230" t="s">
        <v>1106</v>
      </c>
      <c r="F230" s="31" t="s">
        <v>1107</v>
      </c>
      <c r="G230" t="s">
        <v>1108</v>
      </c>
      <c r="H230" t="s">
        <v>619</v>
      </c>
      <c r="I230" s="26" t="s">
        <v>548</v>
      </c>
      <c r="J230" t="s">
        <v>620</v>
      </c>
      <c r="K230" s="27">
        <v>18800</v>
      </c>
      <c r="L230" s="4">
        <v>62.56</v>
      </c>
      <c r="M230" s="3">
        <v>5</v>
      </c>
      <c r="N230" s="4" t="s">
        <v>1109</v>
      </c>
      <c r="O230" s="4" t="s">
        <v>1109</v>
      </c>
      <c r="P230" s="4"/>
      <c r="Q230" s="27">
        <v>130110</v>
      </c>
      <c r="R230" s="3">
        <v>2</v>
      </c>
      <c r="S230" s="4">
        <v>29.82</v>
      </c>
      <c r="T230" s="4">
        <v>42.18</v>
      </c>
      <c r="U230" s="4">
        <v>58.76</v>
      </c>
      <c r="V230" s="4">
        <v>78.94</v>
      </c>
      <c r="W230" s="4">
        <v>96.6</v>
      </c>
      <c r="X230" s="27">
        <v>62030</v>
      </c>
      <c r="Y230" s="27">
        <v>87730</v>
      </c>
      <c r="Z230" s="27">
        <v>122220</v>
      </c>
      <c r="AA230" s="27">
        <v>164200</v>
      </c>
      <c r="AB230" s="27">
        <v>200930</v>
      </c>
    </row>
    <row r="231" spans="1:28" s="26" customFormat="1" hidden="1" x14ac:dyDescent="0.25">
      <c r="A231" t="s">
        <v>0</v>
      </c>
      <c r="B231" t="s">
        <v>1</v>
      </c>
      <c r="C231" s="26" t="s">
        <v>2</v>
      </c>
      <c r="D231" s="26" t="s">
        <v>1105</v>
      </c>
      <c r="E231" t="s">
        <v>1106</v>
      </c>
      <c r="F231" s="31" t="s">
        <v>1107</v>
      </c>
      <c r="G231" t="s">
        <v>1108</v>
      </c>
      <c r="H231" t="s">
        <v>1230</v>
      </c>
      <c r="I231" s="26" t="s">
        <v>46</v>
      </c>
      <c r="J231" t="s">
        <v>1231</v>
      </c>
      <c r="K231" s="27">
        <v>2070</v>
      </c>
      <c r="L231" s="4">
        <v>58.79</v>
      </c>
      <c r="M231" s="3">
        <v>11.1</v>
      </c>
      <c r="N231" s="4" t="s">
        <v>1109</v>
      </c>
      <c r="O231" s="4" t="s">
        <v>1109</v>
      </c>
      <c r="P231" s="4"/>
      <c r="Q231" s="27">
        <v>122270</v>
      </c>
      <c r="R231" s="3">
        <v>3.4</v>
      </c>
      <c r="S231" s="4">
        <v>28.57</v>
      </c>
      <c r="T231" s="4">
        <v>37.99</v>
      </c>
      <c r="U231" s="4">
        <v>55.09</v>
      </c>
      <c r="V231" s="4">
        <v>77.23</v>
      </c>
      <c r="W231" s="4">
        <v>89.32</v>
      </c>
      <c r="X231" s="27">
        <v>59420</v>
      </c>
      <c r="Y231" s="27">
        <v>79010</v>
      </c>
      <c r="Z231" s="27">
        <v>114590</v>
      </c>
      <c r="AA231" s="27">
        <v>160650</v>
      </c>
      <c r="AB231" s="27">
        <v>185780</v>
      </c>
    </row>
    <row r="232" spans="1:28" s="26" customFormat="1" hidden="1" x14ac:dyDescent="0.25">
      <c r="A232" t="s">
        <v>0</v>
      </c>
      <c r="B232" t="s">
        <v>1</v>
      </c>
      <c r="C232" s="26" t="s">
        <v>2</v>
      </c>
      <c r="D232" s="26" t="s">
        <v>1105</v>
      </c>
      <c r="E232" t="s">
        <v>1106</v>
      </c>
      <c r="F232" s="31" t="s">
        <v>1107</v>
      </c>
      <c r="G232" t="s">
        <v>1108</v>
      </c>
      <c r="H232" t="s">
        <v>210</v>
      </c>
      <c r="I232" s="26" t="s">
        <v>46</v>
      </c>
      <c r="J232" t="s">
        <v>211</v>
      </c>
      <c r="K232" s="27">
        <v>16730</v>
      </c>
      <c r="L232" s="4">
        <v>63.02</v>
      </c>
      <c r="M232" s="3">
        <v>5.4</v>
      </c>
      <c r="N232" s="4" t="s">
        <v>1109</v>
      </c>
      <c r="O232" s="4" t="s">
        <v>1109</v>
      </c>
      <c r="P232" s="4"/>
      <c r="Q232" s="27">
        <v>131080</v>
      </c>
      <c r="R232" s="3">
        <v>2.1</v>
      </c>
      <c r="S232" s="4">
        <v>30.03</v>
      </c>
      <c r="T232" s="4">
        <v>42.63</v>
      </c>
      <c r="U232" s="4">
        <v>59.06</v>
      </c>
      <c r="V232" s="4">
        <v>78.95</v>
      </c>
      <c r="W232" s="4">
        <v>97.11</v>
      </c>
      <c r="X232" s="27">
        <v>62470</v>
      </c>
      <c r="Y232" s="27">
        <v>88670</v>
      </c>
      <c r="Z232" s="27">
        <v>122850</v>
      </c>
      <c r="AA232" s="27">
        <v>164210</v>
      </c>
      <c r="AB232" s="27">
        <v>201990</v>
      </c>
    </row>
    <row r="233" spans="1:28" s="26" customFormat="1" hidden="1" x14ac:dyDescent="0.25">
      <c r="A233" t="s">
        <v>0</v>
      </c>
      <c r="B233" t="s">
        <v>1</v>
      </c>
      <c r="C233" s="26" t="s">
        <v>2</v>
      </c>
      <c r="D233" s="26" t="s">
        <v>1105</v>
      </c>
      <c r="E233" t="s">
        <v>1106</v>
      </c>
      <c r="F233" s="31" t="s">
        <v>1107</v>
      </c>
      <c r="G233" t="s">
        <v>1108</v>
      </c>
      <c r="H233" t="s">
        <v>621</v>
      </c>
      <c r="I233" s="26" t="s">
        <v>548</v>
      </c>
      <c r="J233" t="s">
        <v>213</v>
      </c>
      <c r="K233" s="27">
        <v>9290</v>
      </c>
      <c r="L233" s="4">
        <v>46.71</v>
      </c>
      <c r="M233" s="3">
        <v>3.8</v>
      </c>
      <c r="N233" s="4" t="s">
        <v>1109</v>
      </c>
      <c r="O233" s="4" t="s">
        <v>1109</v>
      </c>
      <c r="P233" s="4"/>
      <c r="Q233" s="27">
        <v>97160</v>
      </c>
      <c r="R233" s="3">
        <v>1.4</v>
      </c>
      <c r="S233" s="4">
        <v>23.89</v>
      </c>
      <c r="T233" s="4">
        <v>33.68</v>
      </c>
      <c r="U233" s="4">
        <v>45.86</v>
      </c>
      <c r="V233" s="4">
        <v>57.26</v>
      </c>
      <c r="W233" s="4">
        <v>70.75</v>
      </c>
      <c r="X233" s="27">
        <v>49700</v>
      </c>
      <c r="Y233" s="27">
        <v>70050</v>
      </c>
      <c r="Z233" s="27">
        <v>95380</v>
      </c>
      <c r="AA233" s="27">
        <v>119110</v>
      </c>
      <c r="AB233" s="27">
        <v>147160</v>
      </c>
    </row>
    <row r="234" spans="1:28" s="26" customFormat="1" hidden="1" x14ac:dyDescent="0.25">
      <c r="A234" t="s">
        <v>0</v>
      </c>
      <c r="B234" t="s">
        <v>1</v>
      </c>
      <c r="C234" s="26" t="s">
        <v>2</v>
      </c>
      <c r="D234" s="26" t="s">
        <v>1105</v>
      </c>
      <c r="E234" t="s">
        <v>1106</v>
      </c>
      <c r="F234" s="31" t="s">
        <v>1107</v>
      </c>
      <c r="G234" t="s">
        <v>1108</v>
      </c>
      <c r="H234" t="s">
        <v>212</v>
      </c>
      <c r="I234" s="26" t="s">
        <v>46</v>
      </c>
      <c r="J234" t="s">
        <v>213</v>
      </c>
      <c r="K234" s="27">
        <v>9290</v>
      </c>
      <c r="L234" s="4">
        <v>46.71</v>
      </c>
      <c r="M234" s="3">
        <v>3.8</v>
      </c>
      <c r="N234" s="4" t="s">
        <v>1109</v>
      </c>
      <c r="O234" s="4" t="s">
        <v>1109</v>
      </c>
      <c r="P234" s="4"/>
      <c r="Q234" s="27">
        <v>97160</v>
      </c>
      <c r="R234" s="3">
        <v>1.4</v>
      </c>
      <c r="S234" s="4">
        <v>23.89</v>
      </c>
      <c r="T234" s="4">
        <v>33.68</v>
      </c>
      <c r="U234" s="4">
        <v>45.86</v>
      </c>
      <c r="V234" s="4">
        <v>57.26</v>
      </c>
      <c r="W234" s="4">
        <v>70.75</v>
      </c>
      <c r="X234" s="27">
        <v>49700</v>
      </c>
      <c r="Y234" s="27">
        <v>70050</v>
      </c>
      <c r="Z234" s="27">
        <v>95380</v>
      </c>
      <c r="AA234" s="27">
        <v>119110</v>
      </c>
      <c r="AB234" s="27">
        <v>147160</v>
      </c>
    </row>
    <row r="235" spans="1:28" s="26" customFormat="1" hidden="1" x14ac:dyDescent="0.25">
      <c r="A235" t="s">
        <v>0</v>
      </c>
      <c r="B235" t="s">
        <v>1</v>
      </c>
      <c r="C235" s="26" t="s">
        <v>2</v>
      </c>
      <c r="D235" s="26" t="s">
        <v>1105</v>
      </c>
      <c r="E235" t="s">
        <v>1106</v>
      </c>
      <c r="F235" s="31" t="s">
        <v>1107</v>
      </c>
      <c r="G235" t="s">
        <v>1108</v>
      </c>
      <c r="H235" t="s">
        <v>622</v>
      </c>
      <c r="I235" s="26" t="s">
        <v>548</v>
      </c>
      <c r="J235" t="s">
        <v>623</v>
      </c>
      <c r="K235" s="27">
        <v>90240</v>
      </c>
      <c r="L235" s="4">
        <v>41.04</v>
      </c>
      <c r="M235" s="3">
        <v>2.2000000000000002</v>
      </c>
      <c r="N235" s="4" t="s">
        <v>1109</v>
      </c>
      <c r="O235" s="4" t="s">
        <v>1109</v>
      </c>
      <c r="P235" s="4"/>
      <c r="Q235" s="27">
        <v>85360</v>
      </c>
      <c r="R235" s="3">
        <v>0.9</v>
      </c>
      <c r="S235" s="4">
        <v>21.52</v>
      </c>
      <c r="T235" s="4">
        <v>27.74</v>
      </c>
      <c r="U235" s="4">
        <v>37.880000000000003</v>
      </c>
      <c r="V235" s="4">
        <v>51.23</v>
      </c>
      <c r="W235" s="4">
        <v>65.33</v>
      </c>
      <c r="X235" s="27">
        <v>44770</v>
      </c>
      <c r="Y235" s="27">
        <v>57700</v>
      </c>
      <c r="Z235" s="27">
        <v>78790</v>
      </c>
      <c r="AA235" s="27">
        <v>106570</v>
      </c>
      <c r="AB235" s="27">
        <v>135890</v>
      </c>
    </row>
    <row r="236" spans="1:28" s="26" customFormat="1" hidden="1" x14ac:dyDescent="0.25">
      <c r="A236" t="s">
        <v>0</v>
      </c>
      <c r="B236" t="s">
        <v>1</v>
      </c>
      <c r="C236" s="26" t="s">
        <v>2</v>
      </c>
      <c r="D236" s="26" t="s">
        <v>1105</v>
      </c>
      <c r="E236" t="s">
        <v>1106</v>
      </c>
      <c r="F236" s="31" t="s">
        <v>1107</v>
      </c>
      <c r="G236" t="s">
        <v>1108</v>
      </c>
      <c r="H236" t="s">
        <v>214</v>
      </c>
      <c r="I236" s="26" t="s">
        <v>46</v>
      </c>
      <c r="J236" t="s">
        <v>215</v>
      </c>
      <c r="K236" s="27">
        <v>83530</v>
      </c>
      <c r="L236" s="4">
        <v>40.46</v>
      </c>
      <c r="M236" s="3">
        <v>2.2999999999999998</v>
      </c>
      <c r="N236" s="4" t="s">
        <v>1109</v>
      </c>
      <c r="O236" s="4" t="s">
        <v>1109</v>
      </c>
      <c r="P236" s="4"/>
      <c r="Q236" s="27">
        <v>84150</v>
      </c>
      <c r="R236" s="3">
        <v>1</v>
      </c>
      <c r="S236" s="4">
        <v>21.37</v>
      </c>
      <c r="T236" s="4">
        <v>27.45</v>
      </c>
      <c r="U236" s="4">
        <v>37.32</v>
      </c>
      <c r="V236" s="4">
        <v>50.32</v>
      </c>
      <c r="W236" s="4">
        <v>64.27</v>
      </c>
      <c r="X236" s="27">
        <v>44460</v>
      </c>
      <c r="Y236" s="27">
        <v>57090</v>
      </c>
      <c r="Z236" s="27">
        <v>77630</v>
      </c>
      <c r="AA236" s="27">
        <v>104670</v>
      </c>
      <c r="AB236" s="27">
        <v>133690</v>
      </c>
    </row>
    <row r="237" spans="1:28" s="26" customFormat="1" hidden="1" x14ac:dyDescent="0.25">
      <c r="A237" t="s">
        <v>0</v>
      </c>
      <c r="B237" t="s">
        <v>1</v>
      </c>
      <c r="C237" s="26" t="s">
        <v>2</v>
      </c>
      <c r="D237" s="26" t="s">
        <v>1105</v>
      </c>
      <c r="E237" t="s">
        <v>1106</v>
      </c>
      <c r="F237" s="31" t="s">
        <v>1107</v>
      </c>
      <c r="G237" t="s">
        <v>1108</v>
      </c>
      <c r="H237" t="s">
        <v>1232</v>
      </c>
      <c r="I237" s="26" t="s">
        <v>46</v>
      </c>
      <c r="J237" t="s">
        <v>1233</v>
      </c>
      <c r="K237" s="27">
        <v>6710</v>
      </c>
      <c r="L237" s="4">
        <v>48.28</v>
      </c>
      <c r="M237" s="3">
        <v>6</v>
      </c>
      <c r="N237" s="4" t="s">
        <v>1109</v>
      </c>
      <c r="O237" s="4" t="s">
        <v>1109</v>
      </c>
      <c r="P237" s="4"/>
      <c r="Q237" s="27">
        <v>100430</v>
      </c>
      <c r="R237" s="3">
        <v>1.8</v>
      </c>
      <c r="S237" s="4">
        <v>24.98</v>
      </c>
      <c r="T237" s="4">
        <v>33.200000000000003</v>
      </c>
      <c r="U237" s="4">
        <v>46.54</v>
      </c>
      <c r="V237" s="4">
        <v>60.73</v>
      </c>
      <c r="W237" s="4">
        <v>75.86</v>
      </c>
      <c r="X237" s="27">
        <v>51950</v>
      </c>
      <c r="Y237" s="27">
        <v>69060</v>
      </c>
      <c r="Z237" s="27">
        <v>96810</v>
      </c>
      <c r="AA237" s="27">
        <v>126310</v>
      </c>
      <c r="AB237" s="27">
        <v>157780</v>
      </c>
    </row>
    <row r="238" spans="1:28" s="26" customFormat="1" hidden="1" x14ac:dyDescent="0.25">
      <c r="A238" t="s">
        <v>0</v>
      </c>
      <c r="B238" t="s">
        <v>1</v>
      </c>
      <c r="C238" s="26" t="s">
        <v>2</v>
      </c>
      <c r="D238" s="26" t="s">
        <v>1105</v>
      </c>
      <c r="E238" t="s">
        <v>1106</v>
      </c>
      <c r="F238" s="31" t="s">
        <v>1107</v>
      </c>
      <c r="G238" t="s">
        <v>1108</v>
      </c>
      <c r="H238" t="s">
        <v>624</v>
      </c>
      <c r="I238" s="26" t="s">
        <v>548</v>
      </c>
      <c r="J238" t="s">
        <v>625</v>
      </c>
      <c r="K238" s="27">
        <v>119920</v>
      </c>
      <c r="L238" s="4">
        <v>41.25</v>
      </c>
      <c r="M238" s="3">
        <v>1.6</v>
      </c>
      <c r="N238" s="4" t="s">
        <v>1109</v>
      </c>
      <c r="O238" s="4" t="s">
        <v>1109</v>
      </c>
      <c r="P238" s="4"/>
      <c r="Q238" s="27">
        <v>85790</v>
      </c>
      <c r="R238" s="3">
        <v>0.8</v>
      </c>
      <c r="S238" s="4">
        <v>21.3</v>
      </c>
      <c r="T238" s="4">
        <v>27.23</v>
      </c>
      <c r="U238" s="4">
        <v>36.46</v>
      </c>
      <c r="V238" s="4">
        <v>49.36</v>
      </c>
      <c r="W238" s="4">
        <v>66.44</v>
      </c>
      <c r="X238" s="27">
        <v>44310</v>
      </c>
      <c r="Y238" s="27">
        <v>56640</v>
      </c>
      <c r="Z238" s="27">
        <v>75830</v>
      </c>
      <c r="AA238" s="27">
        <v>102680</v>
      </c>
      <c r="AB238" s="27">
        <v>138200</v>
      </c>
    </row>
    <row r="239" spans="1:28" s="26" customFormat="1" hidden="1" x14ac:dyDescent="0.25">
      <c r="A239" t="s">
        <v>0</v>
      </c>
      <c r="B239" t="s">
        <v>1</v>
      </c>
      <c r="C239" s="26" t="s">
        <v>2</v>
      </c>
      <c r="D239" s="26" t="s">
        <v>1105</v>
      </c>
      <c r="E239" t="s">
        <v>1106</v>
      </c>
      <c r="F239" s="31" t="s">
        <v>1107</v>
      </c>
      <c r="G239" t="s">
        <v>1108</v>
      </c>
      <c r="H239" t="s">
        <v>216</v>
      </c>
      <c r="I239" s="26" t="s">
        <v>46</v>
      </c>
      <c r="J239" t="s">
        <v>217</v>
      </c>
      <c r="K239" s="27">
        <v>84290</v>
      </c>
      <c r="L239" s="4">
        <v>37.47</v>
      </c>
      <c r="M239" s="3">
        <v>1.8</v>
      </c>
      <c r="N239" s="4" t="s">
        <v>1109</v>
      </c>
      <c r="O239" s="4" t="s">
        <v>1109</v>
      </c>
      <c r="P239" s="4"/>
      <c r="Q239" s="27">
        <v>77940</v>
      </c>
      <c r="R239" s="3">
        <v>0.8</v>
      </c>
      <c r="S239" s="4">
        <v>20.58</v>
      </c>
      <c r="T239" s="4">
        <v>26.01</v>
      </c>
      <c r="U239" s="4">
        <v>34.31</v>
      </c>
      <c r="V239" s="4">
        <v>45.74</v>
      </c>
      <c r="W239" s="4">
        <v>59.98</v>
      </c>
      <c r="X239" s="27">
        <v>42810</v>
      </c>
      <c r="Y239" s="27">
        <v>54100</v>
      </c>
      <c r="Z239" s="27">
        <v>71360</v>
      </c>
      <c r="AA239" s="27">
        <v>95140</v>
      </c>
      <c r="AB239" s="27">
        <v>124760</v>
      </c>
    </row>
    <row r="240" spans="1:28" s="26" customFormat="1" hidden="1" x14ac:dyDescent="0.25">
      <c r="A240" t="s">
        <v>0</v>
      </c>
      <c r="B240" t="s">
        <v>1</v>
      </c>
      <c r="C240" s="26" t="s">
        <v>2</v>
      </c>
      <c r="D240" s="26" t="s">
        <v>1105</v>
      </c>
      <c r="E240" t="s">
        <v>1106</v>
      </c>
      <c r="F240" s="31" t="s">
        <v>1107</v>
      </c>
      <c r="G240" t="s">
        <v>1108</v>
      </c>
      <c r="H240" t="s">
        <v>218</v>
      </c>
      <c r="I240" s="26" t="s">
        <v>46</v>
      </c>
      <c r="J240" t="s">
        <v>219</v>
      </c>
      <c r="K240" s="27">
        <v>29200</v>
      </c>
      <c r="L240" s="4">
        <v>52.09</v>
      </c>
      <c r="M240" s="3">
        <v>3.2</v>
      </c>
      <c r="N240" s="4" t="s">
        <v>1109</v>
      </c>
      <c r="O240" s="4" t="s">
        <v>1109</v>
      </c>
      <c r="P240" s="4"/>
      <c r="Q240" s="27">
        <v>108350</v>
      </c>
      <c r="R240" s="3">
        <v>1.8</v>
      </c>
      <c r="S240" s="4">
        <v>24.52</v>
      </c>
      <c r="T240" s="4">
        <v>31.34</v>
      </c>
      <c r="U240" s="4">
        <v>44.25</v>
      </c>
      <c r="V240" s="4">
        <v>62.92</v>
      </c>
      <c r="W240" s="4">
        <v>90.34</v>
      </c>
      <c r="X240" s="27">
        <v>51000</v>
      </c>
      <c r="Y240" s="27">
        <v>65180</v>
      </c>
      <c r="Z240" s="27">
        <v>92040</v>
      </c>
      <c r="AA240" s="27">
        <v>130870</v>
      </c>
      <c r="AB240" s="27">
        <v>187910</v>
      </c>
    </row>
    <row r="241" spans="1:28" s="26" customFormat="1" hidden="1" x14ac:dyDescent="0.25">
      <c r="A241" t="s">
        <v>0</v>
      </c>
      <c r="B241" t="s">
        <v>1</v>
      </c>
      <c r="C241" s="26" t="s">
        <v>2</v>
      </c>
      <c r="D241" s="26" t="s">
        <v>1105</v>
      </c>
      <c r="E241" t="s">
        <v>1106</v>
      </c>
      <c r="F241" s="31" t="s">
        <v>1107</v>
      </c>
      <c r="G241" t="s">
        <v>1108</v>
      </c>
      <c r="H241" t="s">
        <v>1234</v>
      </c>
      <c r="I241" s="26" t="s">
        <v>46</v>
      </c>
      <c r="J241" t="s">
        <v>1235</v>
      </c>
      <c r="K241" s="27">
        <v>6440</v>
      </c>
      <c r="L241" s="4">
        <v>41.5</v>
      </c>
      <c r="M241" s="3">
        <v>3.6</v>
      </c>
      <c r="N241" s="4" t="s">
        <v>1109</v>
      </c>
      <c r="O241" s="4" t="s">
        <v>1109</v>
      </c>
      <c r="P241" s="4"/>
      <c r="Q241" s="27">
        <v>86330</v>
      </c>
      <c r="R241" s="3">
        <v>1</v>
      </c>
      <c r="S241" s="4">
        <v>24.62</v>
      </c>
      <c r="T241" s="4">
        <v>30.6</v>
      </c>
      <c r="U241" s="4">
        <v>39.07</v>
      </c>
      <c r="V241" s="4">
        <v>50.14</v>
      </c>
      <c r="W241" s="4">
        <v>61.25</v>
      </c>
      <c r="X241" s="27">
        <v>51220</v>
      </c>
      <c r="Y241" s="27">
        <v>63650</v>
      </c>
      <c r="Z241" s="27">
        <v>81270</v>
      </c>
      <c r="AA241" s="27">
        <v>104280</v>
      </c>
      <c r="AB241" s="27">
        <v>127400</v>
      </c>
    </row>
    <row r="242" spans="1:28" s="26" customFormat="1" hidden="1" x14ac:dyDescent="0.25">
      <c r="A242" t="s">
        <v>0</v>
      </c>
      <c r="B242" t="s">
        <v>1</v>
      </c>
      <c r="C242" s="26" t="s">
        <v>2</v>
      </c>
      <c r="D242" s="26" t="s">
        <v>1105</v>
      </c>
      <c r="E242" t="s">
        <v>1106</v>
      </c>
      <c r="F242" s="31" t="s">
        <v>1107</v>
      </c>
      <c r="G242" t="s">
        <v>1108</v>
      </c>
      <c r="H242" t="s">
        <v>626</v>
      </c>
      <c r="I242" s="26" t="s">
        <v>548</v>
      </c>
      <c r="J242" t="s">
        <v>627</v>
      </c>
      <c r="K242" s="27">
        <v>17550</v>
      </c>
      <c r="L242" s="4">
        <v>53.88</v>
      </c>
      <c r="M242" s="3">
        <v>2.8</v>
      </c>
      <c r="N242" s="4" t="s">
        <v>1109</v>
      </c>
      <c r="O242" s="4" t="s">
        <v>1109</v>
      </c>
      <c r="P242" s="4"/>
      <c r="Q242" s="27">
        <v>112070</v>
      </c>
      <c r="R242" s="3">
        <v>1.4</v>
      </c>
      <c r="S242" s="4">
        <v>24.85</v>
      </c>
      <c r="T242" s="4">
        <v>37.24</v>
      </c>
      <c r="U242" s="4">
        <v>52.84</v>
      </c>
      <c r="V242" s="4">
        <v>66.97</v>
      </c>
      <c r="W242" s="4">
        <v>79.459999999999994</v>
      </c>
      <c r="X242" s="27">
        <v>51680</v>
      </c>
      <c r="Y242" s="27">
        <v>77460</v>
      </c>
      <c r="Z242" s="27">
        <v>109910</v>
      </c>
      <c r="AA242" s="27">
        <v>139300</v>
      </c>
      <c r="AB242" s="27">
        <v>165270</v>
      </c>
    </row>
    <row r="243" spans="1:28" s="26" customFormat="1" hidden="1" x14ac:dyDescent="0.25">
      <c r="A243" t="s">
        <v>0</v>
      </c>
      <c r="B243" t="s">
        <v>1</v>
      </c>
      <c r="C243" s="26" t="s">
        <v>2</v>
      </c>
      <c r="D243" s="26" t="s">
        <v>1105</v>
      </c>
      <c r="E243" t="s">
        <v>1106</v>
      </c>
      <c r="F243" s="31" t="s">
        <v>1107</v>
      </c>
      <c r="G243" t="s">
        <v>1108</v>
      </c>
      <c r="H243" t="s">
        <v>220</v>
      </c>
      <c r="I243" s="26" t="s">
        <v>46</v>
      </c>
      <c r="J243" t="s">
        <v>221</v>
      </c>
      <c r="K243" s="27">
        <v>17550</v>
      </c>
      <c r="L243" s="4">
        <v>53.88</v>
      </c>
      <c r="M243" s="3">
        <v>2.8</v>
      </c>
      <c r="N243" s="4" t="s">
        <v>1109</v>
      </c>
      <c r="O243" s="4" t="s">
        <v>1109</v>
      </c>
      <c r="P243" s="4"/>
      <c r="Q243" s="27">
        <v>112070</v>
      </c>
      <c r="R243" s="3">
        <v>1.4</v>
      </c>
      <c r="S243" s="4">
        <v>24.85</v>
      </c>
      <c r="T243" s="4">
        <v>37.24</v>
      </c>
      <c r="U243" s="4">
        <v>52.84</v>
      </c>
      <c r="V243" s="4">
        <v>66.97</v>
      </c>
      <c r="W243" s="4">
        <v>79.459999999999994</v>
      </c>
      <c r="X243" s="27">
        <v>51680</v>
      </c>
      <c r="Y243" s="27">
        <v>77460</v>
      </c>
      <c r="Z243" s="27">
        <v>109910</v>
      </c>
      <c r="AA243" s="27">
        <v>139300</v>
      </c>
      <c r="AB243" s="27">
        <v>165270</v>
      </c>
    </row>
    <row r="244" spans="1:28" s="26" customFormat="1" hidden="1" x14ac:dyDescent="0.25">
      <c r="A244" t="s">
        <v>0</v>
      </c>
      <c r="B244" t="s">
        <v>1</v>
      </c>
      <c r="C244" s="26" t="s">
        <v>2</v>
      </c>
      <c r="D244" s="26" t="s">
        <v>1105</v>
      </c>
      <c r="E244" t="s">
        <v>1106</v>
      </c>
      <c r="F244" s="31" t="s">
        <v>1107</v>
      </c>
      <c r="G244" t="s">
        <v>1108</v>
      </c>
      <c r="H244" t="s">
        <v>828</v>
      </c>
      <c r="I244" s="26" t="s">
        <v>803</v>
      </c>
      <c r="J244" t="s">
        <v>829</v>
      </c>
      <c r="K244" s="27">
        <v>249120</v>
      </c>
      <c r="L244" s="4">
        <v>42.32</v>
      </c>
      <c r="M244" s="3">
        <v>1.1000000000000001</v>
      </c>
      <c r="N244" s="4" t="s">
        <v>1109</v>
      </c>
      <c r="O244" s="4" t="s">
        <v>1109</v>
      </c>
      <c r="P244" s="4"/>
      <c r="Q244" s="27">
        <v>88030</v>
      </c>
      <c r="R244" s="3">
        <v>0.6</v>
      </c>
      <c r="S244" s="4">
        <v>22</v>
      </c>
      <c r="T244" s="4">
        <v>29.08</v>
      </c>
      <c r="U244" s="4">
        <v>38.57</v>
      </c>
      <c r="V244" s="4">
        <v>50.68</v>
      </c>
      <c r="W244" s="4">
        <v>64.430000000000007</v>
      </c>
      <c r="X244" s="27">
        <v>45770</v>
      </c>
      <c r="Y244" s="27">
        <v>60490</v>
      </c>
      <c r="Z244" s="27">
        <v>80220</v>
      </c>
      <c r="AA244" s="27">
        <v>105410</v>
      </c>
      <c r="AB244" s="27">
        <v>134010</v>
      </c>
    </row>
    <row r="245" spans="1:28" s="26" customFormat="1" hidden="1" x14ac:dyDescent="0.25">
      <c r="A245" t="s">
        <v>0</v>
      </c>
      <c r="B245" t="s">
        <v>1</v>
      </c>
      <c r="C245" s="26" t="s">
        <v>2</v>
      </c>
      <c r="D245" s="26" t="s">
        <v>1105</v>
      </c>
      <c r="E245" t="s">
        <v>1106</v>
      </c>
      <c r="F245" s="31" t="s">
        <v>1107</v>
      </c>
      <c r="G245" t="s">
        <v>1108</v>
      </c>
      <c r="H245" t="s">
        <v>628</v>
      </c>
      <c r="I245" s="26" t="s">
        <v>548</v>
      </c>
      <c r="J245" t="s">
        <v>223</v>
      </c>
      <c r="K245" s="27">
        <v>19000</v>
      </c>
      <c r="L245" s="4">
        <v>56.07</v>
      </c>
      <c r="M245" s="3">
        <v>4.3</v>
      </c>
      <c r="N245" s="4" t="s">
        <v>1109</v>
      </c>
      <c r="O245" s="4" t="s">
        <v>1109</v>
      </c>
      <c r="P245" s="4"/>
      <c r="Q245" s="27">
        <v>116630</v>
      </c>
      <c r="R245" s="3">
        <v>1.4</v>
      </c>
      <c r="S245" s="4">
        <v>28.58</v>
      </c>
      <c r="T245" s="4">
        <v>37.89</v>
      </c>
      <c r="U245" s="4">
        <v>50.49</v>
      </c>
      <c r="V245" s="4">
        <v>69.05</v>
      </c>
      <c r="W245" s="4">
        <v>88.95</v>
      </c>
      <c r="X245" s="27">
        <v>59450</v>
      </c>
      <c r="Y245" s="27">
        <v>78800</v>
      </c>
      <c r="Z245" s="27">
        <v>105020</v>
      </c>
      <c r="AA245" s="27">
        <v>143620</v>
      </c>
      <c r="AB245" s="27">
        <v>185020</v>
      </c>
    </row>
    <row r="246" spans="1:28" s="26" customFormat="1" hidden="1" x14ac:dyDescent="0.25">
      <c r="A246" t="s">
        <v>0</v>
      </c>
      <c r="B246" t="s">
        <v>1</v>
      </c>
      <c r="C246" s="26" t="s">
        <v>2</v>
      </c>
      <c r="D246" s="26" t="s">
        <v>1105</v>
      </c>
      <c r="E246" t="s">
        <v>1106</v>
      </c>
      <c r="F246" s="31" t="s">
        <v>1107</v>
      </c>
      <c r="G246" t="s">
        <v>1108</v>
      </c>
      <c r="H246" t="s">
        <v>222</v>
      </c>
      <c r="I246" s="26" t="s">
        <v>46</v>
      </c>
      <c r="J246" t="s">
        <v>223</v>
      </c>
      <c r="K246" s="27">
        <v>19000</v>
      </c>
      <c r="L246" s="4">
        <v>56.07</v>
      </c>
      <c r="M246" s="3">
        <v>4.3</v>
      </c>
      <c r="N246" s="4" t="s">
        <v>1109</v>
      </c>
      <c r="O246" s="4" t="s">
        <v>1109</v>
      </c>
      <c r="P246" s="4"/>
      <c r="Q246" s="27">
        <v>116630</v>
      </c>
      <c r="R246" s="3">
        <v>1.4</v>
      </c>
      <c r="S246" s="4">
        <v>28.58</v>
      </c>
      <c r="T246" s="4">
        <v>37.89</v>
      </c>
      <c r="U246" s="4">
        <v>50.49</v>
      </c>
      <c r="V246" s="4">
        <v>69.05</v>
      </c>
      <c r="W246" s="4">
        <v>88.95</v>
      </c>
      <c r="X246" s="27">
        <v>59450</v>
      </c>
      <c r="Y246" s="27">
        <v>78800</v>
      </c>
      <c r="Z246" s="27">
        <v>105020</v>
      </c>
      <c r="AA246" s="27">
        <v>143620</v>
      </c>
      <c r="AB246" s="27">
        <v>185020</v>
      </c>
    </row>
    <row r="247" spans="1:28" s="26" customFormat="1" hidden="1" x14ac:dyDescent="0.25">
      <c r="A247" t="s">
        <v>0</v>
      </c>
      <c r="B247" t="s">
        <v>1</v>
      </c>
      <c r="C247" s="26" t="s">
        <v>2</v>
      </c>
      <c r="D247" s="26" t="s">
        <v>1105</v>
      </c>
      <c r="E247" t="s">
        <v>1106</v>
      </c>
      <c r="F247" s="31" t="s">
        <v>1107</v>
      </c>
      <c r="G247" t="s">
        <v>1108</v>
      </c>
      <c r="H247" t="s">
        <v>1236</v>
      </c>
      <c r="I247" s="26" t="s">
        <v>548</v>
      </c>
      <c r="J247" t="s">
        <v>1237</v>
      </c>
      <c r="K247" s="27">
        <v>9930</v>
      </c>
      <c r="L247" s="4">
        <v>31.61</v>
      </c>
      <c r="M247" s="3">
        <v>5.4</v>
      </c>
      <c r="N247" s="4" t="s">
        <v>1109</v>
      </c>
      <c r="O247" s="4" t="s">
        <v>1109</v>
      </c>
      <c r="P247" s="4"/>
      <c r="Q247" s="27">
        <v>65760</v>
      </c>
      <c r="R247" s="3">
        <v>2.2999999999999998</v>
      </c>
      <c r="S247" s="4">
        <v>15.46</v>
      </c>
      <c r="T247" s="4">
        <v>20.69</v>
      </c>
      <c r="U247" s="4">
        <v>28.45</v>
      </c>
      <c r="V247" s="4">
        <v>38.42</v>
      </c>
      <c r="W247" s="4">
        <v>52.33</v>
      </c>
      <c r="X247" s="27">
        <v>32150</v>
      </c>
      <c r="Y247" s="27">
        <v>43030</v>
      </c>
      <c r="Z247" s="27">
        <v>59170</v>
      </c>
      <c r="AA247" s="27">
        <v>79920</v>
      </c>
      <c r="AB247" s="27">
        <v>108860</v>
      </c>
    </row>
    <row r="248" spans="1:28" s="26" customFormat="1" hidden="1" x14ac:dyDescent="0.25">
      <c r="A248" t="s">
        <v>0</v>
      </c>
      <c r="B248" t="s">
        <v>1</v>
      </c>
      <c r="C248" s="26" t="s">
        <v>2</v>
      </c>
      <c r="D248" s="26" t="s">
        <v>1105</v>
      </c>
      <c r="E248" t="s">
        <v>1106</v>
      </c>
      <c r="F248" s="31" t="s">
        <v>1107</v>
      </c>
      <c r="G248" t="s">
        <v>1108</v>
      </c>
      <c r="H248" t="s">
        <v>1238</v>
      </c>
      <c r="I248" s="26" t="s">
        <v>46</v>
      </c>
      <c r="J248" t="s">
        <v>1237</v>
      </c>
      <c r="K248" s="27">
        <v>9930</v>
      </c>
      <c r="L248" s="4">
        <v>31.61</v>
      </c>
      <c r="M248" s="3">
        <v>5.4</v>
      </c>
      <c r="N248" s="4" t="s">
        <v>1109</v>
      </c>
      <c r="O248" s="4" t="s">
        <v>1109</v>
      </c>
      <c r="P248" s="4"/>
      <c r="Q248" s="27">
        <v>65760</v>
      </c>
      <c r="R248" s="3">
        <v>2.2999999999999998</v>
      </c>
      <c r="S248" s="4">
        <v>15.46</v>
      </c>
      <c r="T248" s="4">
        <v>20.69</v>
      </c>
      <c r="U248" s="4">
        <v>28.45</v>
      </c>
      <c r="V248" s="4">
        <v>38.42</v>
      </c>
      <c r="W248" s="4">
        <v>52.33</v>
      </c>
      <c r="X248" s="27">
        <v>32150</v>
      </c>
      <c r="Y248" s="27">
        <v>43030</v>
      </c>
      <c r="Z248" s="27">
        <v>59170</v>
      </c>
      <c r="AA248" s="27">
        <v>79920</v>
      </c>
      <c r="AB248" s="27">
        <v>108860</v>
      </c>
    </row>
    <row r="249" spans="1:28" s="26" customFormat="1" hidden="1" x14ac:dyDescent="0.25">
      <c r="A249" t="s">
        <v>0</v>
      </c>
      <c r="B249" t="s">
        <v>1</v>
      </c>
      <c r="C249" s="26" t="s">
        <v>2</v>
      </c>
      <c r="D249" s="26" t="s">
        <v>1105</v>
      </c>
      <c r="E249" t="s">
        <v>1106</v>
      </c>
      <c r="F249" s="31" t="s">
        <v>1107</v>
      </c>
      <c r="G249" t="s">
        <v>1108</v>
      </c>
      <c r="H249" t="s">
        <v>1239</v>
      </c>
      <c r="I249" s="26" t="s">
        <v>548</v>
      </c>
      <c r="J249" t="s">
        <v>1240</v>
      </c>
      <c r="K249" s="27">
        <v>128130</v>
      </c>
      <c r="L249" s="4">
        <v>42.68</v>
      </c>
      <c r="M249" s="3">
        <v>1.5</v>
      </c>
      <c r="N249" s="4" t="s">
        <v>1109</v>
      </c>
      <c r="O249" s="4" t="s">
        <v>1109</v>
      </c>
      <c r="P249" s="4"/>
      <c r="Q249" s="27">
        <v>88770</v>
      </c>
      <c r="R249" s="3">
        <v>0.9</v>
      </c>
      <c r="S249" s="4">
        <v>21.82</v>
      </c>
      <c r="T249" s="4">
        <v>28.97</v>
      </c>
      <c r="U249" s="4">
        <v>38.64</v>
      </c>
      <c r="V249" s="4">
        <v>50.72</v>
      </c>
      <c r="W249" s="4">
        <v>63.5</v>
      </c>
      <c r="X249" s="27">
        <v>45380</v>
      </c>
      <c r="Y249" s="27">
        <v>60250</v>
      </c>
      <c r="Z249" s="27">
        <v>80370</v>
      </c>
      <c r="AA249" s="27">
        <v>105490</v>
      </c>
      <c r="AB249" s="27">
        <v>132070</v>
      </c>
    </row>
    <row r="250" spans="1:28" s="26" customFormat="1" hidden="1" x14ac:dyDescent="0.25">
      <c r="A250" t="s">
        <v>0</v>
      </c>
      <c r="B250" t="s">
        <v>1</v>
      </c>
      <c r="C250" s="26" t="s">
        <v>2</v>
      </c>
      <c r="D250" s="26" t="s">
        <v>1105</v>
      </c>
      <c r="E250" t="s">
        <v>1106</v>
      </c>
      <c r="F250" s="31" t="s">
        <v>1107</v>
      </c>
      <c r="G250" t="s">
        <v>1108</v>
      </c>
      <c r="H250" t="s">
        <v>1241</v>
      </c>
      <c r="I250" s="26" t="s">
        <v>46</v>
      </c>
      <c r="J250" t="s">
        <v>1242</v>
      </c>
      <c r="K250" s="27">
        <v>113270</v>
      </c>
      <c r="L250" s="4">
        <v>42.04</v>
      </c>
      <c r="M250" s="3">
        <v>1.4</v>
      </c>
      <c r="N250" s="4" t="s">
        <v>1109</v>
      </c>
      <c r="O250" s="4" t="s">
        <v>1109</v>
      </c>
      <c r="P250" s="4"/>
      <c r="Q250" s="27">
        <v>87450</v>
      </c>
      <c r="R250" s="3">
        <v>1</v>
      </c>
      <c r="S250" s="4">
        <v>21.75</v>
      </c>
      <c r="T250" s="4">
        <v>28.65</v>
      </c>
      <c r="U250" s="4">
        <v>37.590000000000003</v>
      </c>
      <c r="V250" s="4">
        <v>49.26</v>
      </c>
      <c r="W250" s="4">
        <v>63.78</v>
      </c>
      <c r="X250" s="27">
        <v>45240</v>
      </c>
      <c r="Y250" s="27">
        <v>59590</v>
      </c>
      <c r="Z250" s="27">
        <v>78200</v>
      </c>
      <c r="AA250" s="27">
        <v>102470</v>
      </c>
      <c r="AB250" s="27">
        <v>132670</v>
      </c>
    </row>
    <row r="251" spans="1:28" s="26" customFormat="1" hidden="1" x14ac:dyDescent="0.25">
      <c r="A251" t="s">
        <v>0</v>
      </c>
      <c r="B251" t="s">
        <v>1</v>
      </c>
      <c r="C251" s="26" t="s">
        <v>2</v>
      </c>
      <c r="D251" s="26" t="s">
        <v>1105</v>
      </c>
      <c r="E251" t="s">
        <v>1106</v>
      </c>
      <c r="F251" s="31" t="s">
        <v>1107</v>
      </c>
      <c r="G251" t="s">
        <v>1108</v>
      </c>
      <c r="H251" t="s">
        <v>1243</v>
      </c>
      <c r="I251" s="26" t="s">
        <v>46</v>
      </c>
      <c r="J251" t="s">
        <v>1244</v>
      </c>
      <c r="K251" s="27">
        <v>630</v>
      </c>
      <c r="L251" s="4">
        <v>53.44</v>
      </c>
      <c r="M251" s="3">
        <v>12.3</v>
      </c>
      <c r="N251" s="4" t="s">
        <v>1109</v>
      </c>
      <c r="O251" s="4" t="s">
        <v>1109</v>
      </c>
      <c r="P251" s="4"/>
      <c r="Q251" s="27">
        <v>111150</v>
      </c>
      <c r="R251" s="3">
        <v>6.2</v>
      </c>
      <c r="S251" s="4">
        <v>24.56</v>
      </c>
      <c r="T251" s="4">
        <v>29.51</v>
      </c>
      <c r="U251" s="4">
        <v>44.66</v>
      </c>
      <c r="V251" s="4">
        <v>71.239999999999995</v>
      </c>
      <c r="W251" s="4">
        <v>95.05</v>
      </c>
      <c r="X251" s="27">
        <v>51080</v>
      </c>
      <c r="Y251" s="27">
        <v>61380</v>
      </c>
      <c r="Z251" s="27">
        <v>92880</v>
      </c>
      <c r="AA251" s="27">
        <v>148170</v>
      </c>
      <c r="AB251" s="27">
        <v>197700</v>
      </c>
    </row>
    <row r="252" spans="1:28" s="26" customFormat="1" hidden="1" x14ac:dyDescent="0.25">
      <c r="A252" t="s">
        <v>0</v>
      </c>
      <c r="B252" t="s">
        <v>1</v>
      </c>
      <c r="C252" s="26" t="s">
        <v>2</v>
      </c>
      <c r="D252" s="26" t="s">
        <v>1105</v>
      </c>
      <c r="E252" t="s">
        <v>1106</v>
      </c>
      <c r="F252" s="31" t="s">
        <v>1107</v>
      </c>
      <c r="G252" t="s">
        <v>1108</v>
      </c>
      <c r="H252" t="s">
        <v>1245</v>
      </c>
      <c r="I252" s="26" t="s">
        <v>46</v>
      </c>
      <c r="J252" t="s">
        <v>1246</v>
      </c>
      <c r="K252" s="27">
        <v>14220</v>
      </c>
      <c r="L252" s="4">
        <v>47.23</v>
      </c>
      <c r="M252" s="3">
        <v>7.8</v>
      </c>
      <c r="N252" s="4" t="s">
        <v>1109</v>
      </c>
      <c r="O252" s="4" t="s">
        <v>1109</v>
      </c>
      <c r="P252" s="4"/>
      <c r="Q252" s="27">
        <v>98230</v>
      </c>
      <c r="R252" s="3">
        <v>1.7</v>
      </c>
      <c r="S252" s="4">
        <v>22.16</v>
      </c>
      <c r="T252" s="4">
        <v>36.409999999999997</v>
      </c>
      <c r="U252" s="4">
        <v>48.94</v>
      </c>
      <c r="V252" s="4">
        <v>55.22</v>
      </c>
      <c r="W252" s="4">
        <v>62.27</v>
      </c>
      <c r="X252" s="27">
        <v>46100</v>
      </c>
      <c r="Y252" s="27">
        <v>75740</v>
      </c>
      <c r="Z252" s="27">
        <v>101790</v>
      </c>
      <c r="AA252" s="27">
        <v>114870</v>
      </c>
      <c r="AB252" s="27">
        <v>129530</v>
      </c>
    </row>
    <row r="253" spans="1:28" s="26" customFormat="1" hidden="1" x14ac:dyDescent="0.25">
      <c r="A253" t="s">
        <v>0</v>
      </c>
      <c r="B253" t="s">
        <v>1</v>
      </c>
      <c r="C253" s="26" t="s">
        <v>2</v>
      </c>
      <c r="D253" s="26" t="s">
        <v>1105</v>
      </c>
      <c r="E253" t="s">
        <v>1106</v>
      </c>
      <c r="F253" s="31" t="s">
        <v>1107</v>
      </c>
      <c r="G253" t="s">
        <v>1108</v>
      </c>
      <c r="H253" t="s">
        <v>1247</v>
      </c>
      <c r="I253" s="26" t="s">
        <v>548</v>
      </c>
      <c r="J253" t="s">
        <v>1248</v>
      </c>
      <c r="K253" s="27">
        <v>2630</v>
      </c>
      <c r="L253" s="4">
        <v>43.55</v>
      </c>
      <c r="M253" s="3">
        <v>7.6</v>
      </c>
      <c r="N253" s="4" t="s">
        <v>1109</v>
      </c>
      <c r="O253" s="4" t="s">
        <v>1109</v>
      </c>
      <c r="P253" s="4"/>
      <c r="Q253" s="27">
        <v>90590</v>
      </c>
      <c r="R253" s="3">
        <v>2.6</v>
      </c>
      <c r="S253" s="4">
        <v>22.56</v>
      </c>
      <c r="T253" s="4">
        <v>30.03</v>
      </c>
      <c r="U253" s="4">
        <v>40.1</v>
      </c>
      <c r="V253" s="4">
        <v>52.16</v>
      </c>
      <c r="W253" s="4">
        <v>68.16</v>
      </c>
      <c r="X253" s="27">
        <v>46920</v>
      </c>
      <c r="Y253" s="27">
        <v>62460</v>
      </c>
      <c r="Z253" s="27">
        <v>83420</v>
      </c>
      <c r="AA253" s="27">
        <v>108500</v>
      </c>
      <c r="AB253" s="27">
        <v>141770</v>
      </c>
    </row>
    <row r="254" spans="1:28" s="26" customFormat="1" hidden="1" x14ac:dyDescent="0.25">
      <c r="A254" t="s">
        <v>0</v>
      </c>
      <c r="B254" t="s">
        <v>1</v>
      </c>
      <c r="C254" s="26" t="s">
        <v>2</v>
      </c>
      <c r="D254" s="26" t="s">
        <v>1105</v>
      </c>
      <c r="E254" t="s">
        <v>1106</v>
      </c>
      <c r="F254" s="31" t="s">
        <v>1107</v>
      </c>
      <c r="G254" t="s">
        <v>1108</v>
      </c>
      <c r="H254" t="s">
        <v>1249</v>
      </c>
      <c r="I254" s="26" t="s">
        <v>46</v>
      </c>
      <c r="J254" t="s">
        <v>1248</v>
      </c>
      <c r="K254" s="27">
        <v>2630</v>
      </c>
      <c r="L254" s="4">
        <v>43.55</v>
      </c>
      <c r="M254" s="3">
        <v>7.6</v>
      </c>
      <c r="N254" s="4" t="s">
        <v>1109</v>
      </c>
      <c r="O254" s="4" t="s">
        <v>1109</v>
      </c>
      <c r="P254" s="4"/>
      <c r="Q254" s="27">
        <v>90590</v>
      </c>
      <c r="R254" s="3">
        <v>2.6</v>
      </c>
      <c r="S254" s="4">
        <v>22.56</v>
      </c>
      <c r="T254" s="4">
        <v>30.03</v>
      </c>
      <c r="U254" s="4">
        <v>40.1</v>
      </c>
      <c r="V254" s="4">
        <v>52.16</v>
      </c>
      <c r="W254" s="4">
        <v>68.16</v>
      </c>
      <c r="X254" s="27">
        <v>46920</v>
      </c>
      <c r="Y254" s="27">
        <v>62460</v>
      </c>
      <c r="Z254" s="27">
        <v>83420</v>
      </c>
      <c r="AA254" s="27">
        <v>108500</v>
      </c>
      <c r="AB254" s="27">
        <v>141770</v>
      </c>
    </row>
    <row r="255" spans="1:28" s="26" customFormat="1" hidden="1" x14ac:dyDescent="0.25">
      <c r="A255" t="s">
        <v>0</v>
      </c>
      <c r="B255" t="s">
        <v>1</v>
      </c>
      <c r="C255" s="26" t="s">
        <v>2</v>
      </c>
      <c r="D255" s="26" t="s">
        <v>1105</v>
      </c>
      <c r="E255" t="s">
        <v>1106</v>
      </c>
      <c r="F255" s="31" t="s">
        <v>1107</v>
      </c>
      <c r="G255" t="s">
        <v>1108</v>
      </c>
      <c r="H255" t="s">
        <v>629</v>
      </c>
      <c r="I255" s="26" t="s">
        <v>548</v>
      </c>
      <c r="J255" t="s">
        <v>225</v>
      </c>
      <c r="K255" s="27">
        <v>38560</v>
      </c>
      <c r="L255" s="4">
        <v>37.380000000000003</v>
      </c>
      <c r="M255" s="3">
        <v>1.7</v>
      </c>
      <c r="N255" s="4" t="s">
        <v>1109</v>
      </c>
      <c r="O255" s="4" t="s">
        <v>1109</v>
      </c>
      <c r="P255" s="4"/>
      <c r="Q255" s="27">
        <v>77750</v>
      </c>
      <c r="R255" s="3">
        <v>0.6</v>
      </c>
      <c r="S255" s="4">
        <v>22.04</v>
      </c>
      <c r="T255" s="4">
        <v>27.87</v>
      </c>
      <c r="U255" s="4">
        <v>35.75</v>
      </c>
      <c r="V255" s="4">
        <v>45.19</v>
      </c>
      <c r="W255" s="4">
        <v>55.9</v>
      </c>
      <c r="X255" s="27">
        <v>45850</v>
      </c>
      <c r="Y255" s="27">
        <v>57960</v>
      </c>
      <c r="Z255" s="27">
        <v>74350</v>
      </c>
      <c r="AA255" s="27">
        <v>94000</v>
      </c>
      <c r="AB255" s="27">
        <v>116280</v>
      </c>
    </row>
    <row r="256" spans="1:28" s="26" customFormat="1" hidden="1" x14ac:dyDescent="0.25">
      <c r="A256" t="s">
        <v>0</v>
      </c>
      <c r="B256" t="s">
        <v>1</v>
      </c>
      <c r="C256" s="26" t="s">
        <v>2</v>
      </c>
      <c r="D256" s="26" t="s">
        <v>1105</v>
      </c>
      <c r="E256" t="s">
        <v>1106</v>
      </c>
      <c r="F256" s="31" t="s">
        <v>1107</v>
      </c>
      <c r="G256" t="s">
        <v>1108</v>
      </c>
      <c r="H256" t="s">
        <v>224</v>
      </c>
      <c r="I256" s="26" t="s">
        <v>46</v>
      </c>
      <c r="J256" t="s">
        <v>225</v>
      </c>
      <c r="K256" s="27">
        <v>38560</v>
      </c>
      <c r="L256" s="4">
        <v>37.380000000000003</v>
      </c>
      <c r="M256" s="3">
        <v>1.7</v>
      </c>
      <c r="N256" s="4" t="s">
        <v>1109</v>
      </c>
      <c r="O256" s="4" t="s">
        <v>1109</v>
      </c>
      <c r="P256" s="4"/>
      <c r="Q256" s="27">
        <v>77750</v>
      </c>
      <c r="R256" s="3">
        <v>0.6</v>
      </c>
      <c r="S256" s="4">
        <v>22.04</v>
      </c>
      <c r="T256" s="4">
        <v>27.87</v>
      </c>
      <c r="U256" s="4">
        <v>35.75</v>
      </c>
      <c r="V256" s="4">
        <v>45.19</v>
      </c>
      <c r="W256" s="4">
        <v>55.9</v>
      </c>
      <c r="X256" s="27">
        <v>45850</v>
      </c>
      <c r="Y256" s="27">
        <v>57960</v>
      </c>
      <c r="Z256" s="27">
        <v>74350</v>
      </c>
      <c r="AA256" s="27">
        <v>94000</v>
      </c>
      <c r="AB256" s="27">
        <v>116280</v>
      </c>
    </row>
    <row r="257" spans="1:28" s="26" customFormat="1" hidden="1" x14ac:dyDescent="0.25">
      <c r="A257" t="s">
        <v>0</v>
      </c>
      <c r="B257" t="s">
        <v>1</v>
      </c>
      <c r="C257" s="26" t="s">
        <v>2</v>
      </c>
      <c r="D257" s="26" t="s">
        <v>1105</v>
      </c>
      <c r="E257" t="s">
        <v>1106</v>
      </c>
      <c r="F257" s="31" t="s">
        <v>1107</v>
      </c>
      <c r="G257" t="s">
        <v>1108</v>
      </c>
      <c r="H257" t="s">
        <v>1250</v>
      </c>
      <c r="I257" s="26" t="s">
        <v>548</v>
      </c>
      <c r="J257" t="s">
        <v>1251</v>
      </c>
      <c r="K257" s="27">
        <v>50870</v>
      </c>
      <c r="L257" s="4">
        <v>42.06</v>
      </c>
      <c r="M257" s="3">
        <v>1.9</v>
      </c>
      <c r="N257" s="4" t="s">
        <v>1109</v>
      </c>
      <c r="O257" s="4" t="s">
        <v>1109</v>
      </c>
      <c r="P257" s="4"/>
      <c r="Q257" s="27">
        <v>87480</v>
      </c>
      <c r="R257" s="3">
        <v>1.7</v>
      </c>
      <c r="S257" s="4">
        <v>23.28</v>
      </c>
      <c r="T257" s="4">
        <v>30.24</v>
      </c>
      <c r="U257" s="4">
        <v>39.369999999999997</v>
      </c>
      <c r="V257" s="4">
        <v>51.28</v>
      </c>
      <c r="W257" s="4">
        <v>64.28</v>
      </c>
      <c r="X257" s="27">
        <v>48430</v>
      </c>
      <c r="Y257" s="27">
        <v>62900</v>
      </c>
      <c r="Z257" s="27">
        <v>81880</v>
      </c>
      <c r="AA257" s="27">
        <v>106670</v>
      </c>
      <c r="AB257" s="27">
        <v>133690</v>
      </c>
    </row>
    <row r="258" spans="1:28" s="26" customFormat="1" hidden="1" x14ac:dyDescent="0.25">
      <c r="A258" t="s">
        <v>0</v>
      </c>
      <c r="B258" t="s">
        <v>1</v>
      </c>
      <c r="C258" s="26" t="s">
        <v>2</v>
      </c>
      <c r="D258" s="26" t="s">
        <v>1105</v>
      </c>
      <c r="E258" t="s">
        <v>1106</v>
      </c>
      <c r="F258" s="31" t="s">
        <v>1107</v>
      </c>
      <c r="G258" t="s">
        <v>1108</v>
      </c>
      <c r="H258" t="s">
        <v>1252</v>
      </c>
      <c r="I258" s="26" t="s">
        <v>46</v>
      </c>
      <c r="J258" t="s">
        <v>1253</v>
      </c>
      <c r="K258" s="27">
        <v>6720</v>
      </c>
      <c r="L258" s="4">
        <v>32.119999999999997</v>
      </c>
      <c r="M258" s="3">
        <v>6.1</v>
      </c>
      <c r="N258" s="4" t="s">
        <v>1109</v>
      </c>
      <c r="O258" s="4" t="s">
        <v>1109</v>
      </c>
      <c r="P258" s="4"/>
      <c r="Q258" s="27">
        <v>66810</v>
      </c>
      <c r="R258" s="3">
        <v>1.3</v>
      </c>
      <c r="S258" s="4">
        <v>18.97</v>
      </c>
      <c r="T258" s="4">
        <v>23.92</v>
      </c>
      <c r="U258" s="4">
        <v>30.61</v>
      </c>
      <c r="V258" s="4">
        <v>39.17</v>
      </c>
      <c r="W258" s="4">
        <v>47.09</v>
      </c>
      <c r="X258" s="27">
        <v>39460</v>
      </c>
      <c r="Y258" s="27">
        <v>49760</v>
      </c>
      <c r="Z258" s="27">
        <v>63670</v>
      </c>
      <c r="AA258" s="27">
        <v>81480</v>
      </c>
      <c r="AB258" s="27">
        <v>97950</v>
      </c>
    </row>
    <row r="259" spans="1:28" s="26" customFormat="1" hidden="1" x14ac:dyDescent="0.25">
      <c r="A259" t="s">
        <v>0</v>
      </c>
      <c r="B259" t="s">
        <v>1</v>
      </c>
      <c r="C259" s="26" t="s">
        <v>2</v>
      </c>
      <c r="D259" s="26" t="s">
        <v>1105</v>
      </c>
      <c r="E259" t="s">
        <v>1106</v>
      </c>
      <c r="F259" s="31" t="s">
        <v>1107</v>
      </c>
      <c r="G259" t="s">
        <v>1108</v>
      </c>
      <c r="H259" t="s">
        <v>1254</v>
      </c>
      <c r="I259" s="26" t="s">
        <v>46</v>
      </c>
      <c r="J259" t="s">
        <v>1255</v>
      </c>
      <c r="K259" s="27">
        <v>1400</v>
      </c>
      <c r="L259" s="4">
        <v>39.409999999999997</v>
      </c>
      <c r="M259" s="3">
        <v>3.5</v>
      </c>
      <c r="N259" s="4" t="s">
        <v>1109</v>
      </c>
      <c r="O259" s="4" t="s">
        <v>1109</v>
      </c>
      <c r="P259" s="4"/>
      <c r="Q259" s="27">
        <v>81970</v>
      </c>
      <c r="R259" s="3">
        <v>1.2</v>
      </c>
      <c r="S259" s="4">
        <v>25.14</v>
      </c>
      <c r="T259" s="4">
        <v>30.44</v>
      </c>
      <c r="U259" s="4">
        <v>39.200000000000003</v>
      </c>
      <c r="V259" s="4">
        <v>46.93</v>
      </c>
      <c r="W259" s="4">
        <v>54.4</v>
      </c>
      <c r="X259" s="27">
        <v>52280</v>
      </c>
      <c r="Y259" s="27">
        <v>63300</v>
      </c>
      <c r="Z259" s="27">
        <v>81540</v>
      </c>
      <c r="AA259" s="27">
        <v>97620</v>
      </c>
      <c r="AB259" s="27">
        <v>113140</v>
      </c>
    </row>
    <row r="260" spans="1:28" s="26" customFormat="1" hidden="1" x14ac:dyDescent="0.25">
      <c r="A260" t="s">
        <v>0</v>
      </c>
      <c r="B260" t="s">
        <v>1</v>
      </c>
      <c r="C260" s="26" t="s">
        <v>2</v>
      </c>
      <c r="D260" s="26" t="s">
        <v>1105</v>
      </c>
      <c r="E260" t="s">
        <v>1106</v>
      </c>
      <c r="F260" s="31" t="s">
        <v>1107</v>
      </c>
      <c r="G260" t="s">
        <v>1108</v>
      </c>
      <c r="H260" t="s">
        <v>1256</v>
      </c>
      <c r="I260" s="26" t="s">
        <v>46</v>
      </c>
      <c r="J260" t="s">
        <v>1257</v>
      </c>
      <c r="K260" s="27">
        <v>3040</v>
      </c>
      <c r="L260" s="4">
        <v>33.020000000000003</v>
      </c>
      <c r="M260" s="3">
        <v>5.2</v>
      </c>
      <c r="N260" s="4" t="s">
        <v>1109</v>
      </c>
      <c r="O260" s="4" t="s">
        <v>1109</v>
      </c>
      <c r="P260" s="4"/>
      <c r="Q260" s="27">
        <v>68690</v>
      </c>
      <c r="R260" s="3">
        <v>2.6</v>
      </c>
      <c r="S260" s="4">
        <v>14.31</v>
      </c>
      <c r="T260" s="4">
        <v>20.14</v>
      </c>
      <c r="U260" s="4">
        <v>30.62</v>
      </c>
      <c r="V260" s="4">
        <v>43.06</v>
      </c>
      <c r="W260" s="4">
        <v>55.2</v>
      </c>
      <c r="X260" s="27">
        <v>29760</v>
      </c>
      <c r="Y260" s="27">
        <v>41880</v>
      </c>
      <c r="Z260" s="27">
        <v>63680</v>
      </c>
      <c r="AA260" s="27">
        <v>89550</v>
      </c>
      <c r="AB260" s="27">
        <v>114810</v>
      </c>
    </row>
    <row r="261" spans="1:28" s="26" customFormat="1" hidden="1" x14ac:dyDescent="0.25">
      <c r="A261" t="s">
        <v>0</v>
      </c>
      <c r="B261" t="s">
        <v>1</v>
      </c>
      <c r="C261" s="26" t="s">
        <v>2</v>
      </c>
      <c r="D261" s="26" t="s">
        <v>1105</v>
      </c>
      <c r="E261" t="s">
        <v>1106</v>
      </c>
      <c r="F261" s="31" t="s">
        <v>1107</v>
      </c>
      <c r="G261" t="s">
        <v>1108</v>
      </c>
      <c r="H261" t="s">
        <v>1258</v>
      </c>
      <c r="I261" s="26" t="s">
        <v>46</v>
      </c>
      <c r="J261" t="s">
        <v>1259</v>
      </c>
      <c r="K261" s="27">
        <v>6010</v>
      </c>
      <c r="L261" s="4">
        <v>57.82</v>
      </c>
      <c r="M261" s="3">
        <v>7.6</v>
      </c>
      <c r="N261" s="4" t="s">
        <v>1109</v>
      </c>
      <c r="O261" s="4" t="s">
        <v>1109</v>
      </c>
      <c r="P261" s="4"/>
      <c r="Q261" s="27">
        <v>120260</v>
      </c>
      <c r="R261" s="3">
        <v>2.9</v>
      </c>
      <c r="S261" s="4">
        <v>29.31</v>
      </c>
      <c r="T261" s="4">
        <v>42.31</v>
      </c>
      <c r="U261" s="4">
        <v>58.76</v>
      </c>
      <c r="V261" s="4">
        <v>71.62</v>
      </c>
      <c r="W261" s="4">
        <v>78.95</v>
      </c>
      <c r="X261" s="27">
        <v>60960</v>
      </c>
      <c r="Y261" s="27">
        <v>87990</v>
      </c>
      <c r="Z261" s="27">
        <v>122220</v>
      </c>
      <c r="AA261" s="27">
        <v>148960</v>
      </c>
      <c r="AB261" s="27">
        <v>164210</v>
      </c>
    </row>
    <row r="262" spans="1:28" s="26" customFormat="1" hidden="1" x14ac:dyDescent="0.25">
      <c r="A262" t="s">
        <v>0</v>
      </c>
      <c r="B262" t="s">
        <v>1</v>
      </c>
      <c r="C262" s="26" t="s">
        <v>2</v>
      </c>
      <c r="D262" s="26" t="s">
        <v>1105</v>
      </c>
      <c r="E262" t="s">
        <v>1106</v>
      </c>
      <c r="F262" s="31" t="s">
        <v>1107</v>
      </c>
      <c r="G262" t="s">
        <v>1108</v>
      </c>
      <c r="H262" t="s">
        <v>1260</v>
      </c>
      <c r="I262" s="26" t="s">
        <v>46</v>
      </c>
      <c r="J262" t="s">
        <v>1261</v>
      </c>
      <c r="K262" s="27">
        <v>33690</v>
      </c>
      <c r="L262" s="4">
        <v>42.16</v>
      </c>
      <c r="M262" s="3">
        <v>2.2000000000000002</v>
      </c>
      <c r="N262" s="4" t="s">
        <v>1109</v>
      </c>
      <c r="O262" s="4" t="s">
        <v>1109</v>
      </c>
      <c r="P262" s="4"/>
      <c r="Q262" s="27">
        <v>87690</v>
      </c>
      <c r="R262" s="3">
        <v>0.9</v>
      </c>
      <c r="S262" s="4">
        <v>25.39</v>
      </c>
      <c r="T262" s="4">
        <v>31.96</v>
      </c>
      <c r="U262" s="4">
        <v>40.06</v>
      </c>
      <c r="V262" s="4">
        <v>50.64</v>
      </c>
      <c r="W262" s="4">
        <v>60.61</v>
      </c>
      <c r="X262" s="27">
        <v>52820</v>
      </c>
      <c r="Y262" s="27">
        <v>66480</v>
      </c>
      <c r="Z262" s="27">
        <v>83330</v>
      </c>
      <c r="AA262" s="27">
        <v>105320</v>
      </c>
      <c r="AB262" s="27">
        <v>126070</v>
      </c>
    </row>
    <row r="263" spans="1:28" s="26" customFormat="1" hidden="1" x14ac:dyDescent="0.25">
      <c r="A263" t="s">
        <v>0</v>
      </c>
      <c r="B263" t="s">
        <v>1</v>
      </c>
      <c r="C263" s="26" t="s">
        <v>2</v>
      </c>
      <c r="D263" s="26" t="s">
        <v>1105</v>
      </c>
      <c r="E263" t="s">
        <v>1106</v>
      </c>
      <c r="F263" s="31" t="s">
        <v>1107</v>
      </c>
      <c r="G263" t="s">
        <v>1108</v>
      </c>
      <c r="H263" t="s">
        <v>830</v>
      </c>
      <c r="I263" s="26" t="s">
        <v>803</v>
      </c>
      <c r="J263" t="s">
        <v>831</v>
      </c>
      <c r="K263" s="27">
        <v>358740</v>
      </c>
      <c r="L263" s="4">
        <v>25.17</v>
      </c>
      <c r="M263" s="3">
        <v>1.2</v>
      </c>
      <c r="N263" s="4" t="s">
        <v>1109</v>
      </c>
      <c r="O263" s="4" t="s">
        <v>1109</v>
      </c>
      <c r="P263" s="4"/>
      <c r="Q263" s="27">
        <v>52340</v>
      </c>
      <c r="R263" s="3">
        <v>0.4</v>
      </c>
      <c r="S263" s="4">
        <v>14.35</v>
      </c>
      <c r="T263" s="4">
        <v>17.760000000000002</v>
      </c>
      <c r="U263" s="4">
        <v>23.19</v>
      </c>
      <c r="V263" s="4">
        <v>30.02</v>
      </c>
      <c r="W263" s="4">
        <v>38.659999999999997</v>
      </c>
      <c r="X263" s="27">
        <v>29850</v>
      </c>
      <c r="Y263" s="27">
        <v>36940</v>
      </c>
      <c r="Z263" s="27">
        <v>48230</v>
      </c>
      <c r="AA263" s="27">
        <v>62440</v>
      </c>
      <c r="AB263" s="27">
        <v>80420</v>
      </c>
    </row>
    <row r="264" spans="1:28" s="26" customFormat="1" hidden="1" x14ac:dyDescent="0.25">
      <c r="A264" t="s">
        <v>0</v>
      </c>
      <c r="B264" t="s">
        <v>1</v>
      </c>
      <c r="C264" s="26" t="s">
        <v>2</v>
      </c>
      <c r="D264" s="26" t="s">
        <v>1105</v>
      </c>
      <c r="E264" t="s">
        <v>1106</v>
      </c>
      <c r="F264" s="31" t="s">
        <v>1107</v>
      </c>
      <c r="G264" t="s">
        <v>1108</v>
      </c>
      <c r="H264" t="s">
        <v>1262</v>
      </c>
      <c r="I264" s="26" t="s">
        <v>46</v>
      </c>
      <c r="J264" t="s">
        <v>1263</v>
      </c>
      <c r="K264" s="27">
        <v>21870</v>
      </c>
      <c r="L264" s="4">
        <v>21.37</v>
      </c>
      <c r="M264" s="3">
        <v>2.9</v>
      </c>
      <c r="N264" s="4" t="s">
        <v>1109</v>
      </c>
      <c r="O264" s="4" t="s">
        <v>1109</v>
      </c>
      <c r="P264" s="4"/>
      <c r="Q264" s="27">
        <v>44440</v>
      </c>
      <c r="R264" s="3">
        <v>1.2</v>
      </c>
      <c r="S264" s="4">
        <v>13.48</v>
      </c>
      <c r="T264" s="4">
        <v>16.260000000000002</v>
      </c>
      <c r="U264" s="4">
        <v>19.82</v>
      </c>
      <c r="V264" s="4">
        <v>24.69</v>
      </c>
      <c r="W264" s="4">
        <v>30.86</v>
      </c>
      <c r="X264" s="27">
        <v>28030</v>
      </c>
      <c r="Y264" s="27">
        <v>33820</v>
      </c>
      <c r="Z264" s="27">
        <v>41230</v>
      </c>
      <c r="AA264" s="27">
        <v>51360</v>
      </c>
      <c r="AB264" s="27">
        <v>64180</v>
      </c>
    </row>
    <row r="265" spans="1:28" s="26" customFormat="1" hidden="1" x14ac:dyDescent="0.25">
      <c r="A265" t="s">
        <v>0</v>
      </c>
      <c r="B265" t="s">
        <v>1</v>
      </c>
      <c r="C265" s="26" t="s">
        <v>2</v>
      </c>
      <c r="D265" s="26" t="s">
        <v>1105</v>
      </c>
      <c r="E265" t="s">
        <v>1106</v>
      </c>
      <c r="F265" s="31" t="s">
        <v>1107</v>
      </c>
      <c r="G265" t="s">
        <v>1108</v>
      </c>
      <c r="H265" t="s">
        <v>1262</v>
      </c>
      <c r="I265" s="26" t="s">
        <v>548</v>
      </c>
      <c r="J265" t="s">
        <v>1263</v>
      </c>
      <c r="K265" s="27">
        <v>21870</v>
      </c>
      <c r="L265" s="4">
        <v>21.37</v>
      </c>
      <c r="M265" s="3">
        <v>2.9</v>
      </c>
      <c r="N265" s="4" t="s">
        <v>1109</v>
      </c>
      <c r="O265" s="4" t="s">
        <v>1109</v>
      </c>
      <c r="P265" s="4"/>
      <c r="Q265" s="27">
        <v>44440</v>
      </c>
      <c r="R265" s="3">
        <v>1.2</v>
      </c>
      <c r="S265" s="4">
        <v>13.48</v>
      </c>
      <c r="T265" s="4">
        <v>16.260000000000002</v>
      </c>
      <c r="U265" s="4">
        <v>19.82</v>
      </c>
      <c r="V265" s="4">
        <v>24.69</v>
      </c>
      <c r="W265" s="4">
        <v>30.86</v>
      </c>
      <c r="X265" s="27">
        <v>28030</v>
      </c>
      <c r="Y265" s="27">
        <v>33820</v>
      </c>
      <c r="Z265" s="27">
        <v>41230</v>
      </c>
      <c r="AA265" s="27">
        <v>51360</v>
      </c>
      <c r="AB265" s="27">
        <v>64180</v>
      </c>
    </row>
    <row r="266" spans="1:28" s="26" customFormat="1" hidden="1" x14ac:dyDescent="0.25">
      <c r="A266" t="s">
        <v>0</v>
      </c>
      <c r="B266" t="s">
        <v>1</v>
      </c>
      <c r="C266" s="26" t="s">
        <v>2</v>
      </c>
      <c r="D266" s="26" t="s">
        <v>1105</v>
      </c>
      <c r="E266" t="s">
        <v>1106</v>
      </c>
      <c r="F266" s="31" t="s">
        <v>1107</v>
      </c>
      <c r="G266" t="s">
        <v>1108</v>
      </c>
      <c r="H266" t="s">
        <v>1264</v>
      </c>
      <c r="I266" s="26" t="s">
        <v>548</v>
      </c>
      <c r="J266" t="s">
        <v>1265</v>
      </c>
      <c r="K266" s="27">
        <v>79530</v>
      </c>
      <c r="L266" s="4">
        <v>23.61</v>
      </c>
      <c r="M266" s="3">
        <v>2.6</v>
      </c>
      <c r="N266" s="4" t="s">
        <v>1109</v>
      </c>
      <c r="O266" s="4" t="s">
        <v>1109</v>
      </c>
      <c r="P266" s="4"/>
      <c r="Q266" s="27">
        <v>49110</v>
      </c>
      <c r="R266" s="3">
        <v>0.7</v>
      </c>
      <c r="S266" s="4">
        <v>14.2</v>
      </c>
      <c r="T266" s="4">
        <v>17.25</v>
      </c>
      <c r="U266" s="4">
        <v>22.05</v>
      </c>
      <c r="V266" s="4">
        <v>28.47</v>
      </c>
      <c r="W266" s="4">
        <v>35.26</v>
      </c>
      <c r="X266" s="27">
        <v>29540</v>
      </c>
      <c r="Y266" s="27">
        <v>35870</v>
      </c>
      <c r="Z266" s="27">
        <v>45860</v>
      </c>
      <c r="AA266" s="27">
        <v>59210</v>
      </c>
      <c r="AB266" s="27">
        <v>73350</v>
      </c>
    </row>
    <row r="267" spans="1:28" s="26" customFormat="1" hidden="1" x14ac:dyDescent="0.25">
      <c r="A267" t="s">
        <v>0</v>
      </c>
      <c r="B267" t="s">
        <v>1</v>
      </c>
      <c r="C267" s="26" t="s">
        <v>2</v>
      </c>
      <c r="D267" s="26" t="s">
        <v>1105</v>
      </c>
      <c r="E267" t="s">
        <v>1106</v>
      </c>
      <c r="F267" s="31" t="s">
        <v>1107</v>
      </c>
      <c r="G267" t="s">
        <v>1108</v>
      </c>
      <c r="H267" t="s">
        <v>1266</v>
      </c>
      <c r="I267" s="26" t="s">
        <v>46</v>
      </c>
      <c r="J267" t="s">
        <v>1265</v>
      </c>
      <c r="K267" s="27">
        <v>79530</v>
      </c>
      <c r="L267" s="4">
        <v>23.61</v>
      </c>
      <c r="M267" s="3">
        <v>2.6</v>
      </c>
      <c r="N267" s="4" t="s">
        <v>1109</v>
      </c>
      <c r="O267" s="4" t="s">
        <v>1109</v>
      </c>
      <c r="P267" s="4"/>
      <c r="Q267" s="27">
        <v>49110</v>
      </c>
      <c r="R267" s="3">
        <v>0.7</v>
      </c>
      <c r="S267" s="4">
        <v>14.2</v>
      </c>
      <c r="T267" s="4">
        <v>17.25</v>
      </c>
      <c r="U267" s="4">
        <v>22.05</v>
      </c>
      <c r="V267" s="4">
        <v>28.47</v>
      </c>
      <c r="W267" s="4">
        <v>35.26</v>
      </c>
      <c r="X267" s="27">
        <v>29540</v>
      </c>
      <c r="Y267" s="27">
        <v>35870</v>
      </c>
      <c r="Z267" s="27">
        <v>45860</v>
      </c>
      <c r="AA267" s="27">
        <v>59210</v>
      </c>
      <c r="AB267" s="27">
        <v>73350</v>
      </c>
    </row>
    <row r="268" spans="1:28" s="26" customFormat="1" hidden="1" x14ac:dyDescent="0.25">
      <c r="A268" t="s">
        <v>0</v>
      </c>
      <c r="B268" t="s">
        <v>1</v>
      </c>
      <c r="C268" s="26" t="s">
        <v>2</v>
      </c>
      <c r="D268" s="26" t="s">
        <v>1105</v>
      </c>
      <c r="E268" t="s">
        <v>1106</v>
      </c>
      <c r="F268" s="31" t="s">
        <v>1107</v>
      </c>
      <c r="G268" t="s">
        <v>1108</v>
      </c>
      <c r="H268" t="s">
        <v>630</v>
      </c>
      <c r="I268" s="26" t="s">
        <v>548</v>
      </c>
      <c r="J268" t="s">
        <v>227</v>
      </c>
      <c r="K268" s="27">
        <v>65760</v>
      </c>
      <c r="L268" s="4">
        <v>25.44</v>
      </c>
      <c r="M268" s="3">
        <v>1.8</v>
      </c>
      <c r="N268" s="4" t="s">
        <v>1109</v>
      </c>
      <c r="O268" s="4" t="s">
        <v>1109</v>
      </c>
      <c r="P268" s="4"/>
      <c r="Q268" s="27">
        <v>52910</v>
      </c>
      <c r="R268" s="3">
        <v>0.7</v>
      </c>
      <c r="S268" s="4">
        <v>14.96</v>
      </c>
      <c r="T268" s="4">
        <v>18.13</v>
      </c>
      <c r="U268" s="4">
        <v>23.68</v>
      </c>
      <c r="V268" s="4">
        <v>30.87</v>
      </c>
      <c r="W268" s="4">
        <v>38.630000000000003</v>
      </c>
      <c r="X268" s="27">
        <v>31110</v>
      </c>
      <c r="Y268" s="27">
        <v>37700</v>
      </c>
      <c r="Z268" s="27">
        <v>49260</v>
      </c>
      <c r="AA268" s="27">
        <v>64200</v>
      </c>
      <c r="AB268" s="27">
        <v>80350</v>
      </c>
    </row>
    <row r="269" spans="1:28" s="26" customFormat="1" hidden="1" x14ac:dyDescent="0.25">
      <c r="A269" t="s">
        <v>0</v>
      </c>
      <c r="B269" t="s">
        <v>1</v>
      </c>
      <c r="C269" s="26" t="s">
        <v>2</v>
      </c>
      <c r="D269" s="26" t="s">
        <v>1105</v>
      </c>
      <c r="E269" t="s">
        <v>1106</v>
      </c>
      <c r="F269" s="31" t="s">
        <v>1107</v>
      </c>
      <c r="G269" t="s">
        <v>1108</v>
      </c>
      <c r="H269" t="s">
        <v>226</v>
      </c>
      <c r="I269" s="26" t="s">
        <v>46</v>
      </c>
      <c r="J269" t="s">
        <v>227</v>
      </c>
      <c r="K269" s="27">
        <v>65760</v>
      </c>
      <c r="L269" s="4">
        <v>25.44</v>
      </c>
      <c r="M269" s="3">
        <v>1.8</v>
      </c>
      <c r="N269" s="4" t="s">
        <v>1109</v>
      </c>
      <c r="O269" s="4" t="s">
        <v>1109</v>
      </c>
      <c r="P269" s="4"/>
      <c r="Q269" s="27">
        <v>52910</v>
      </c>
      <c r="R269" s="3">
        <v>0.7</v>
      </c>
      <c r="S269" s="4">
        <v>14.96</v>
      </c>
      <c r="T269" s="4">
        <v>18.13</v>
      </c>
      <c r="U269" s="4">
        <v>23.68</v>
      </c>
      <c r="V269" s="4">
        <v>30.87</v>
      </c>
      <c r="W269" s="4">
        <v>38.630000000000003</v>
      </c>
      <c r="X269" s="27">
        <v>31110</v>
      </c>
      <c r="Y269" s="27">
        <v>37700</v>
      </c>
      <c r="Z269" s="27">
        <v>49260</v>
      </c>
      <c r="AA269" s="27">
        <v>64200</v>
      </c>
      <c r="AB269" s="27">
        <v>80350</v>
      </c>
    </row>
    <row r="270" spans="1:28" s="26" customFormat="1" hidden="1" x14ac:dyDescent="0.25">
      <c r="A270" t="s">
        <v>0</v>
      </c>
      <c r="B270" t="s">
        <v>1</v>
      </c>
      <c r="C270" s="26" t="s">
        <v>2</v>
      </c>
      <c r="D270" s="26" t="s">
        <v>1105</v>
      </c>
      <c r="E270" t="s">
        <v>1106</v>
      </c>
      <c r="F270" s="31" t="s">
        <v>1107</v>
      </c>
      <c r="G270" t="s">
        <v>1108</v>
      </c>
      <c r="H270" t="s">
        <v>631</v>
      </c>
      <c r="I270" s="26" t="s">
        <v>548</v>
      </c>
      <c r="J270" t="s">
        <v>632</v>
      </c>
      <c r="K270" s="27">
        <v>49730</v>
      </c>
      <c r="L270" s="4">
        <v>26.07</v>
      </c>
      <c r="M270" s="3">
        <v>2.6</v>
      </c>
      <c r="N270" s="4" t="s">
        <v>1109</v>
      </c>
      <c r="O270" s="4" t="s">
        <v>1109</v>
      </c>
      <c r="P270" s="4"/>
      <c r="Q270" s="27">
        <v>54220</v>
      </c>
      <c r="R270" s="3">
        <v>1.2</v>
      </c>
      <c r="S270" s="4">
        <v>13.88</v>
      </c>
      <c r="T270" s="4">
        <v>17.34</v>
      </c>
      <c r="U270" s="4">
        <v>22.96</v>
      </c>
      <c r="V270" s="4">
        <v>30.94</v>
      </c>
      <c r="W270" s="4">
        <v>42.62</v>
      </c>
      <c r="X270" s="27">
        <v>28870</v>
      </c>
      <c r="Y270" s="27">
        <v>36070</v>
      </c>
      <c r="Z270" s="27">
        <v>47760</v>
      </c>
      <c r="AA270" s="27">
        <v>64350</v>
      </c>
      <c r="AB270" s="27">
        <v>88640</v>
      </c>
    </row>
    <row r="271" spans="1:28" s="26" customFormat="1" hidden="1" x14ac:dyDescent="0.25">
      <c r="A271" t="s">
        <v>0</v>
      </c>
      <c r="B271" t="s">
        <v>1</v>
      </c>
      <c r="C271" s="26" t="s">
        <v>2</v>
      </c>
      <c r="D271" s="26" t="s">
        <v>1105</v>
      </c>
      <c r="E271" t="s">
        <v>1106</v>
      </c>
      <c r="F271" s="31" t="s">
        <v>1107</v>
      </c>
      <c r="G271" t="s">
        <v>1108</v>
      </c>
      <c r="H271" t="s">
        <v>228</v>
      </c>
      <c r="I271" s="26" t="s">
        <v>46</v>
      </c>
      <c r="J271" t="s">
        <v>229</v>
      </c>
      <c r="K271" s="27">
        <v>32620</v>
      </c>
      <c r="L271" s="4">
        <v>24.41</v>
      </c>
      <c r="M271" s="3">
        <v>3.1</v>
      </c>
      <c r="N271" s="4" t="s">
        <v>1109</v>
      </c>
      <c r="O271" s="4" t="s">
        <v>1109</v>
      </c>
      <c r="P271" s="4"/>
      <c r="Q271" s="27">
        <v>50760</v>
      </c>
      <c r="R271" s="3">
        <v>1</v>
      </c>
      <c r="S271" s="4">
        <v>13.96</v>
      </c>
      <c r="T271" s="4">
        <v>17.260000000000002</v>
      </c>
      <c r="U271" s="4">
        <v>22.38</v>
      </c>
      <c r="V271" s="4">
        <v>29.34</v>
      </c>
      <c r="W271" s="4">
        <v>38.799999999999997</v>
      </c>
      <c r="X271" s="27">
        <v>29040</v>
      </c>
      <c r="Y271" s="27">
        <v>35910</v>
      </c>
      <c r="Z271" s="27">
        <v>46540</v>
      </c>
      <c r="AA271" s="27">
        <v>61030</v>
      </c>
      <c r="AB271" s="27">
        <v>80710</v>
      </c>
    </row>
    <row r="272" spans="1:28" s="26" customFormat="1" hidden="1" x14ac:dyDescent="0.25">
      <c r="A272" t="s">
        <v>0</v>
      </c>
      <c r="B272" t="s">
        <v>1</v>
      </c>
      <c r="C272" s="26" t="s">
        <v>2</v>
      </c>
      <c r="D272" s="26" t="s">
        <v>1105</v>
      </c>
      <c r="E272" t="s">
        <v>1106</v>
      </c>
      <c r="F272" s="31" t="s">
        <v>1107</v>
      </c>
      <c r="G272" t="s">
        <v>1108</v>
      </c>
      <c r="H272" t="s">
        <v>230</v>
      </c>
      <c r="I272" s="26" t="s">
        <v>46</v>
      </c>
      <c r="J272" t="s">
        <v>231</v>
      </c>
      <c r="K272" s="27">
        <v>17110</v>
      </c>
      <c r="L272" s="4">
        <v>29.23</v>
      </c>
      <c r="M272" s="3">
        <v>4.7</v>
      </c>
      <c r="N272" s="4" t="s">
        <v>1109</v>
      </c>
      <c r="O272" s="4" t="s">
        <v>1109</v>
      </c>
      <c r="P272" s="4"/>
      <c r="Q272" s="27">
        <v>60800</v>
      </c>
      <c r="R272" s="3">
        <v>2.5</v>
      </c>
      <c r="S272" s="4">
        <v>13.71</v>
      </c>
      <c r="T272" s="4">
        <v>17.53</v>
      </c>
      <c r="U272" s="4">
        <v>24.58</v>
      </c>
      <c r="V272" s="4">
        <v>35.729999999999997</v>
      </c>
      <c r="W272" s="4">
        <v>50.32</v>
      </c>
      <c r="X272" s="27">
        <v>28530</v>
      </c>
      <c r="Y272" s="27">
        <v>36470</v>
      </c>
      <c r="Z272" s="27">
        <v>51130</v>
      </c>
      <c r="AA272" s="27">
        <v>74320</v>
      </c>
      <c r="AB272" s="27">
        <v>104660</v>
      </c>
    </row>
    <row r="273" spans="1:28" s="26" customFormat="1" hidden="1" x14ac:dyDescent="0.25">
      <c r="A273" t="s">
        <v>0</v>
      </c>
      <c r="B273" t="s">
        <v>1</v>
      </c>
      <c r="C273" s="26" t="s">
        <v>2</v>
      </c>
      <c r="D273" s="26" t="s">
        <v>1105</v>
      </c>
      <c r="E273" t="s">
        <v>1106</v>
      </c>
      <c r="F273" s="31" t="s">
        <v>1107</v>
      </c>
      <c r="G273" t="s">
        <v>1108</v>
      </c>
      <c r="H273" t="s">
        <v>633</v>
      </c>
      <c r="I273" s="26" t="s">
        <v>548</v>
      </c>
      <c r="J273" t="s">
        <v>233</v>
      </c>
      <c r="K273" s="27">
        <v>6420</v>
      </c>
      <c r="L273" s="4">
        <v>39.770000000000003</v>
      </c>
      <c r="M273" s="3">
        <v>6.9</v>
      </c>
      <c r="N273" s="4" t="s">
        <v>1109</v>
      </c>
      <c r="O273" s="4" t="s">
        <v>1109</v>
      </c>
      <c r="P273" s="4"/>
      <c r="Q273" s="27">
        <v>82710</v>
      </c>
      <c r="R273" s="3">
        <v>1.8</v>
      </c>
      <c r="S273" s="4">
        <v>25.41</v>
      </c>
      <c r="T273" s="4">
        <v>30.83</v>
      </c>
      <c r="U273" s="4">
        <v>39.46</v>
      </c>
      <c r="V273" s="4">
        <v>47.32</v>
      </c>
      <c r="W273" s="4">
        <v>56.48</v>
      </c>
      <c r="X273" s="27">
        <v>52860</v>
      </c>
      <c r="Y273" s="27">
        <v>64140</v>
      </c>
      <c r="Z273" s="27">
        <v>82080</v>
      </c>
      <c r="AA273" s="27">
        <v>98430</v>
      </c>
      <c r="AB273" s="27">
        <v>117480</v>
      </c>
    </row>
    <row r="274" spans="1:28" s="26" customFormat="1" hidden="1" x14ac:dyDescent="0.25">
      <c r="A274" t="s">
        <v>0</v>
      </c>
      <c r="B274" t="s">
        <v>1</v>
      </c>
      <c r="C274" s="26" t="s">
        <v>2</v>
      </c>
      <c r="D274" s="26" t="s">
        <v>1105</v>
      </c>
      <c r="E274" t="s">
        <v>1106</v>
      </c>
      <c r="F274" s="31" t="s">
        <v>1107</v>
      </c>
      <c r="G274" t="s">
        <v>1108</v>
      </c>
      <c r="H274" t="s">
        <v>232</v>
      </c>
      <c r="I274" s="26" t="s">
        <v>46</v>
      </c>
      <c r="J274" t="s">
        <v>233</v>
      </c>
      <c r="K274" s="27">
        <v>6420</v>
      </c>
      <c r="L274" s="4">
        <v>39.770000000000003</v>
      </c>
      <c r="M274" s="3">
        <v>6.9</v>
      </c>
      <c r="N274" s="4" t="s">
        <v>1109</v>
      </c>
      <c r="O274" s="4" t="s">
        <v>1109</v>
      </c>
      <c r="P274" s="4"/>
      <c r="Q274" s="27">
        <v>82710</v>
      </c>
      <c r="R274" s="3">
        <v>1.8</v>
      </c>
      <c r="S274" s="4">
        <v>25.41</v>
      </c>
      <c r="T274" s="4">
        <v>30.83</v>
      </c>
      <c r="U274" s="4">
        <v>39.46</v>
      </c>
      <c r="V274" s="4">
        <v>47.32</v>
      </c>
      <c r="W274" s="4">
        <v>56.48</v>
      </c>
      <c r="X274" s="27">
        <v>52860</v>
      </c>
      <c r="Y274" s="27">
        <v>64140</v>
      </c>
      <c r="Z274" s="27">
        <v>82080</v>
      </c>
      <c r="AA274" s="27">
        <v>98430</v>
      </c>
      <c r="AB274" s="27">
        <v>117480</v>
      </c>
    </row>
    <row r="275" spans="1:28" s="26" customFormat="1" hidden="1" x14ac:dyDescent="0.25">
      <c r="A275" t="s">
        <v>0</v>
      </c>
      <c r="B275" t="s">
        <v>1</v>
      </c>
      <c r="C275" s="26" t="s">
        <v>2</v>
      </c>
      <c r="D275" s="26" t="s">
        <v>1105</v>
      </c>
      <c r="E275" t="s">
        <v>1106</v>
      </c>
      <c r="F275" s="31" t="s">
        <v>1107</v>
      </c>
      <c r="G275" t="s">
        <v>1108</v>
      </c>
      <c r="H275" t="s">
        <v>1267</v>
      </c>
      <c r="I275" s="26" t="s">
        <v>548</v>
      </c>
      <c r="J275" t="s">
        <v>1268</v>
      </c>
      <c r="K275" s="27">
        <v>35580</v>
      </c>
      <c r="L275" s="4">
        <v>24.68</v>
      </c>
      <c r="M275" s="3">
        <v>5.8</v>
      </c>
      <c r="N275" s="4" t="s">
        <v>1109</v>
      </c>
      <c r="O275" s="4" t="s">
        <v>1109</v>
      </c>
      <c r="P275" s="4"/>
      <c r="Q275" s="27">
        <v>51340</v>
      </c>
      <c r="R275" s="3">
        <v>1.5</v>
      </c>
      <c r="S275" s="4">
        <v>13.55</v>
      </c>
      <c r="T275" s="4">
        <v>17.71</v>
      </c>
      <c r="U275" s="4">
        <v>22.84</v>
      </c>
      <c r="V275" s="4">
        <v>29.35</v>
      </c>
      <c r="W275" s="4">
        <v>37.880000000000003</v>
      </c>
      <c r="X275" s="27">
        <v>28190</v>
      </c>
      <c r="Y275" s="27">
        <v>36840</v>
      </c>
      <c r="Z275" s="27">
        <v>47510</v>
      </c>
      <c r="AA275" s="27">
        <v>61050</v>
      </c>
      <c r="AB275" s="27">
        <v>78800</v>
      </c>
    </row>
    <row r="276" spans="1:28" s="26" customFormat="1" hidden="1" x14ac:dyDescent="0.25">
      <c r="A276" t="s">
        <v>0</v>
      </c>
      <c r="B276" t="s">
        <v>1</v>
      </c>
      <c r="C276" s="26" t="s">
        <v>2</v>
      </c>
      <c r="D276" s="26" t="s">
        <v>1105</v>
      </c>
      <c r="E276" t="s">
        <v>1106</v>
      </c>
      <c r="F276" s="31" t="s">
        <v>1107</v>
      </c>
      <c r="G276" t="s">
        <v>1108</v>
      </c>
      <c r="H276" t="s">
        <v>1269</v>
      </c>
      <c r="I276" s="26" t="s">
        <v>46</v>
      </c>
      <c r="J276" t="s">
        <v>1268</v>
      </c>
      <c r="K276" s="27">
        <v>35580</v>
      </c>
      <c r="L276" s="4">
        <v>24.68</v>
      </c>
      <c r="M276" s="3">
        <v>5.8</v>
      </c>
      <c r="N276" s="4" t="s">
        <v>1109</v>
      </c>
      <c r="O276" s="4" t="s">
        <v>1109</v>
      </c>
      <c r="P276" s="4"/>
      <c r="Q276" s="27">
        <v>51340</v>
      </c>
      <c r="R276" s="3">
        <v>1.5</v>
      </c>
      <c r="S276" s="4">
        <v>13.55</v>
      </c>
      <c r="T276" s="4">
        <v>17.71</v>
      </c>
      <c r="U276" s="4">
        <v>22.84</v>
      </c>
      <c r="V276" s="4">
        <v>29.35</v>
      </c>
      <c r="W276" s="4">
        <v>37.880000000000003</v>
      </c>
      <c r="X276" s="27">
        <v>28190</v>
      </c>
      <c r="Y276" s="27">
        <v>36840</v>
      </c>
      <c r="Z276" s="27">
        <v>47510</v>
      </c>
      <c r="AA276" s="27">
        <v>61050</v>
      </c>
      <c r="AB276" s="27">
        <v>78800</v>
      </c>
    </row>
    <row r="277" spans="1:28" s="26" customFormat="1" hidden="1" x14ac:dyDescent="0.25">
      <c r="A277" t="s">
        <v>0</v>
      </c>
      <c r="B277" t="s">
        <v>1</v>
      </c>
      <c r="C277" s="26" t="s">
        <v>2</v>
      </c>
      <c r="D277" s="26" t="s">
        <v>1105</v>
      </c>
      <c r="E277" t="s">
        <v>1106</v>
      </c>
      <c r="F277" s="31" t="s">
        <v>1107</v>
      </c>
      <c r="G277" t="s">
        <v>1108</v>
      </c>
      <c r="H277" t="s">
        <v>634</v>
      </c>
      <c r="I277" s="26" t="s">
        <v>548</v>
      </c>
      <c r="J277" t="s">
        <v>235</v>
      </c>
      <c r="K277" s="27">
        <v>19060</v>
      </c>
      <c r="L277" s="4">
        <v>22.05</v>
      </c>
      <c r="M277" s="3">
        <v>1.6</v>
      </c>
      <c r="N277" s="4" t="s">
        <v>1109</v>
      </c>
      <c r="O277" s="4" t="s">
        <v>1109</v>
      </c>
      <c r="P277" s="4"/>
      <c r="Q277" s="27">
        <v>45860</v>
      </c>
      <c r="R277" s="3">
        <v>0.4</v>
      </c>
      <c r="S277" s="4">
        <v>14.34</v>
      </c>
      <c r="T277" s="4">
        <v>17.38</v>
      </c>
      <c r="U277" s="4">
        <v>21.87</v>
      </c>
      <c r="V277" s="4">
        <v>25.86</v>
      </c>
      <c r="W277" s="4">
        <v>29.51</v>
      </c>
      <c r="X277" s="27">
        <v>29830</v>
      </c>
      <c r="Y277" s="27">
        <v>36160</v>
      </c>
      <c r="Z277" s="27">
        <v>45500</v>
      </c>
      <c r="AA277" s="27">
        <v>53790</v>
      </c>
      <c r="AB277" s="27">
        <v>61370</v>
      </c>
    </row>
    <row r="278" spans="1:28" s="26" customFormat="1" hidden="1" x14ac:dyDescent="0.25">
      <c r="A278" t="s">
        <v>0</v>
      </c>
      <c r="B278" t="s">
        <v>1</v>
      </c>
      <c r="C278" s="26" t="s">
        <v>2</v>
      </c>
      <c r="D278" s="26" t="s">
        <v>1105</v>
      </c>
      <c r="E278" t="s">
        <v>1106</v>
      </c>
      <c r="F278" s="31" t="s">
        <v>1107</v>
      </c>
      <c r="G278" t="s">
        <v>1108</v>
      </c>
      <c r="H278" t="s">
        <v>234</v>
      </c>
      <c r="I278" s="26" t="s">
        <v>46</v>
      </c>
      <c r="J278" t="s">
        <v>235</v>
      </c>
      <c r="K278" s="27">
        <v>19060</v>
      </c>
      <c r="L278" s="4">
        <v>22.05</v>
      </c>
      <c r="M278" s="3">
        <v>1.6</v>
      </c>
      <c r="N278" s="4" t="s">
        <v>1109</v>
      </c>
      <c r="O278" s="4" t="s">
        <v>1109</v>
      </c>
      <c r="P278" s="4"/>
      <c r="Q278" s="27">
        <v>45860</v>
      </c>
      <c r="R278" s="3">
        <v>0.4</v>
      </c>
      <c r="S278" s="4">
        <v>14.34</v>
      </c>
      <c r="T278" s="4">
        <v>17.38</v>
      </c>
      <c r="U278" s="4">
        <v>21.87</v>
      </c>
      <c r="V278" s="4">
        <v>25.86</v>
      </c>
      <c r="W278" s="4">
        <v>29.51</v>
      </c>
      <c r="X278" s="27">
        <v>29830</v>
      </c>
      <c r="Y278" s="27">
        <v>36160</v>
      </c>
      <c r="Z278" s="27">
        <v>45500</v>
      </c>
      <c r="AA278" s="27">
        <v>53790</v>
      </c>
      <c r="AB278" s="27">
        <v>61370</v>
      </c>
    </row>
    <row r="279" spans="1:28" s="26" customFormat="1" hidden="1" x14ac:dyDescent="0.25">
      <c r="A279" t="s">
        <v>0</v>
      </c>
      <c r="B279" t="s">
        <v>1</v>
      </c>
      <c r="C279" s="26" t="s">
        <v>2</v>
      </c>
      <c r="D279" s="26" t="s">
        <v>1105</v>
      </c>
      <c r="E279" t="s">
        <v>1106</v>
      </c>
      <c r="F279" s="31" t="s">
        <v>1107</v>
      </c>
      <c r="G279" t="s">
        <v>1108</v>
      </c>
      <c r="H279" t="s">
        <v>635</v>
      </c>
      <c r="I279" s="26" t="s">
        <v>548</v>
      </c>
      <c r="J279" t="s">
        <v>636</v>
      </c>
      <c r="K279" s="27">
        <v>80780</v>
      </c>
      <c r="L279" s="4">
        <v>26.74</v>
      </c>
      <c r="M279" s="3">
        <v>2.2999999999999998</v>
      </c>
      <c r="N279" s="4" t="s">
        <v>1109</v>
      </c>
      <c r="O279" s="4" t="s">
        <v>1109</v>
      </c>
      <c r="P279" s="4"/>
      <c r="Q279" s="27">
        <v>55610</v>
      </c>
      <c r="R279" s="3">
        <v>0.7</v>
      </c>
      <c r="S279" s="4">
        <v>15</v>
      </c>
      <c r="T279" s="4">
        <v>18.89</v>
      </c>
      <c r="U279" s="4">
        <v>25.04</v>
      </c>
      <c r="V279" s="4">
        <v>32.04</v>
      </c>
      <c r="W279" s="4">
        <v>41.27</v>
      </c>
      <c r="X279" s="27">
        <v>31210</v>
      </c>
      <c r="Y279" s="27">
        <v>39280</v>
      </c>
      <c r="Z279" s="27">
        <v>52090</v>
      </c>
      <c r="AA279" s="27">
        <v>66630</v>
      </c>
      <c r="AB279" s="27">
        <v>85840</v>
      </c>
    </row>
    <row r="280" spans="1:28" s="26" customFormat="1" hidden="1" x14ac:dyDescent="0.25">
      <c r="A280" t="s">
        <v>0</v>
      </c>
      <c r="B280" t="s">
        <v>1</v>
      </c>
      <c r="C280" s="26" t="s">
        <v>2</v>
      </c>
      <c r="D280" s="26" t="s">
        <v>1105</v>
      </c>
      <c r="E280" t="s">
        <v>1106</v>
      </c>
      <c r="F280" s="31" t="s">
        <v>1107</v>
      </c>
      <c r="G280" t="s">
        <v>1108</v>
      </c>
      <c r="H280" t="s">
        <v>1270</v>
      </c>
      <c r="I280" s="26" t="s">
        <v>46</v>
      </c>
      <c r="J280" t="s">
        <v>1271</v>
      </c>
      <c r="K280" s="27">
        <v>16520</v>
      </c>
      <c r="L280" s="4">
        <v>30.37</v>
      </c>
      <c r="M280" s="3">
        <v>1.3</v>
      </c>
      <c r="N280" s="4" t="s">
        <v>1109</v>
      </c>
      <c r="O280" s="4" t="s">
        <v>1109</v>
      </c>
      <c r="P280" s="4"/>
      <c r="Q280" s="27">
        <v>63170</v>
      </c>
      <c r="R280" s="3">
        <v>0.9</v>
      </c>
      <c r="S280" s="4">
        <v>17.13</v>
      </c>
      <c r="T280" s="4">
        <v>21.72</v>
      </c>
      <c r="U280" s="4">
        <v>28.44</v>
      </c>
      <c r="V280" s="4">
        <v>37.119999999999997</v>
      </c>
      <c r="W280" s="4">
        <v>46.8</v>
      </c>
      <c r="X280" s="27">
        <v>35620</v>
      </c>
      <c r="Y280" s="27">
        <v>45180</v>
      </c>
      <c r="Z280" s="27">
        <v>59150</v>
      </c>
      <c r="AA280" s="27">
        <v>77200</v>
      </c>
      <c r="AB280" s="27">
        <v>97350</v>
      </c>
    </row>
    <row r="281" spans="1:28" s="26" customFormat="1" hidden="1" x14ac:dyDescent="0.25">
      <c r="A281" t="s">
        <v>0</v>
      </c>
      <c r="B281" t="s">
        <v>1</v>
      </c>
      <c r="C281" s="26" t="s">
        <v>2</v>
      </c>
      <c r="D281" s="26" t="s">
        <v>1105</v>
      </c>
      <c r="E281" t="s">
        <v>1106</v>
      </c>
      <c r="F281" s="31" t="s">
        <v>1107</v>
      </c>
      <c r="G281" t="s">
        <v>1108</v>
      </c>
      <c r="H281" t="s">
        <v>236</v>
      </c>
      <c r="I281" s="26" t="s">
        <v>46</v>
      </c>
      <c r="J281" t="s">
        <v>237</v>
      </c>
      <c r="K281" s="27">
        <v>64260</v>
      </c>
      <c r="L281" s="4">
        <v>25.8</v>
      </c>
      <c r="M281" s="3">
        <v>2.9</v>
      </c>
      <c r="N281" s="4" t="s">
        <v>1109</v>
      </c>
      <c r="O281" s="4" t="s">
        <v>1109</v>
      </c>
      <c r="P281" s="4"/>
      <c r="Q281" s="27">
        <v>53670</v>
      </c>
      <c r="R281" s="3">
        <v>0.8</v>
      </c>
      <c r="S281" s="4">
        <v>14.45</v>
      </c>
      <c r="T281" s="4">
        <v>18.28</v>
      </c>
      <c r="U281" s="4">
        <v>24.3</v>
      </c>
      <c r="V281" s="4">
        <v>30.74</v>
      </c>
      <c r="W281" s="4">
        <v>39.28</v>
      </c>
      <c r="X281" s="27">
        <v>30050</v>
      </c>
      <c r="Y281" s="27">
        <v>38010</v>
      </c>
      <c r="Z281" s="27">
        <v>50550</v>
      </c>
      <c r="AA281" s="27">
        <v>63940</v>
      </c>
      <c r="AB281" s="27">
        <v>81710</v>
      </c>
    </row>
    <row r="282" spans="1:28" s="26" customFormat="1" hidden="1" x14ac:dyDescent="0.25">
      <c r="A282" t="s">
        <v>0</v>
      </c>
      <c r="B282" t="s">
        <v>1</v>
      </c>
      <c r="C282" s="26" t="s">
        <v>2</v>
      </c>
      <c r="D282" s="26" t="s">
        <v>1105</v>
      </c>
      <c r="E282" t="s">
        <v>1106</v>
      </c>
      <c r="F282" s="31" t="s">
        <v>1107</v>
      </c>
      <c r="G282" t="s">
        <v>1108</v>
      </c>
      <c r="H282" t="s">
        <v>832</v>
      </c>
      <c r="I282" s="26" t="s">
        <v>803</v>
      </c>
      <c r="J282" t="s">
        <v>638</v>
      </c>
      <c r="K282" s="27">
        <v>113360</v>
      </c>
      <c r="L282" s="4">
        <v>34.950000000000003</v>
      </c>
      <c r="M282" s="3">
        <v>0.9</v>
      </c>
      <c r="N282" s="4" t="s">
        <v>1109</v>
      </c>
      <c r="O282" s="4" t="s">
        <v>1109</v>
      </c>
      <c r="P282" s="4"/>
      <c r="Q282" s="27">
        <v>72690</v>
      </c>
      <c r="R282" s="3">
        <v>0.3</v>
      </c>
      <c r="S282" s="4">
        <v>19.14</v>
      </c>
      <c r="T282" s="4">
        <v>25.42</v>
      </c>
      <c r="U282" s="4">
        <v>33.880000000000003</v>
      </c>
      <c r="V282" s="4">
        <v>42.99</v>
      </c>
      <c r="W282" s="4">
        <v>51.5</v>
      </c>
      <c r="X282" s="27">
        <v>39800</v>
      </c>
      <c r="Y282" s="27">
        <v>52870</v>
      </c>
      <c r="Z282" s="27">
        <v>70480</v>
      </c>
      <c r="AA282" s="27">
        <v>89420</v>
      </c>
      <c r="AB282" s="27">
        <v>107120</v>
      </c>
    </row>
    <row r="283" spans="1:28" s="26" customFormat="1" hidden="1" x14ac:dyDescent="0.25">
      <c r="A283" t="s">
        <v>0</v>
      </c>
      <c r="B283" t="s">
        <v>1</v>
      </c>
      <c r="C283" s="26" t="s">
        <v>2</v>
      </c>
      <c r="D283" s="26" t="s">
        <v>1105</v>
      </c>
      <c r="E283" t="s">
        <v>1106</v>
      </c>
      <c r="F283" s="31" t="s">
        <v>1107</v>
      </c>
      <c r="G283" t="s">
        <v>1108</v>
      </c>
      <c r="H283" t="s">
        <v>637</v>
      </c>
      <c r="I283" s="26" t="s">
        <v>548</v>
      </c>
      <c r="J283" t="s">
        <v>638</v>
      </c>
      <c r="K283" s="27">
        <v>113360</v>
      </c>
      <c r="L283" s="4">
        <v>34.950000000000003</v>
      </c>
      <c r="M283" s="3">
        <v>0.9</v>
      </c>
      <c r="N283" s="4" t="s">
        <v>1109</v>
      </c>
      <c r="O283" s="4" t="s">
        <v>1109</v>
      </c>
      <c r="P283" s="4"/>
      <c r="Q283" s="27">
        <v>72690</v>
      </c>
      <c r="R283" s="3">
        <v>0.3</v>
      </c>
      <c r="S283" s="4">
        <v>19.14</v>
      </c>
      <c r="T283" s="4">
        <v>25.42</v>
      </c>
      <c r="U283" s="4">
        <v>33.880000000000003</v>
      </c>
      <c r="V283" s="4">
        <v>42.99</v>
      </c>
      <c r="W283" s="4">
        <v>51.5</v>
      </c>
      <c r="X283" s="27">
        <v>39800</v>
      </c>
      <c r="Y283" s="27">
        <v>52870</v>
      </c>
      <c r="Z283" s="27">
        <v>70480</v>
      </c>
      <c r="AA283" s="27">
        <v>89420</v>
      </c>
      <c r="AB283" s="27">
        <v>107120</v>
      </c>
    </row>
    <row r="284" spans="1:28" s="26" customFormat="1" hidden="1" x14ac:dyDescent="0.25">
      <c r="A284" t="s">
        <v>0</v>
      </c>
      <c r="B284" t="s">
        <v>1</v>
      </c>
      <c r="C284" s="26" t="s">
        <v>2</v>
      </c>
      <c r="D284" s="26" t="s">
        <v>1105</v>
      </c>
      <c r="E284" t="s">
        <v>1106</v>
      </c>
      <c r="F284" s="31" t="s">
        <v>1107</v>
      </c>
      <c r="G284" t="s">
        <v>1108</v>
      </c>
      <c r="H284" t="s">
        <v>238</v>
      </c>
      <c r="I284" s="26" t="s">
        <v>46</v>
      </c>
      <c r="J284" t="s">
        <v>239</v>
      </c>
      <c r="K284" s="27">
        <v>92780</v>
      </c>
      <c r="L284" s="4">
        <v>36.68</v>
      </c>
      <c r="M284" s="3">
        <v>1</v>
      </c>
      <c r="N284" s="4" t="s">
        <v>1109</v>
      </c>
      <c r="O284" s="4" t="s">
        <v>1109</v>
      </c>
      <c r="P284" s="4"/>
      <c r="Q284" s="27">
        <v>76290</v>
      </c>
      <c r="R284" s="3">
        <v>0.3</v>
      </c>
      <c r="S284" s="4">
        <v>20.97</v>
      </c>
      <c r="T284" s="4">
        <v>27.6</v>
      </c>
      <c r="U284" s="4">
        <v>35.630000000000003</v>
      </c>
      <c r="V284" s="4">
        <v>44.46</v>
      </c>
      <c r="W284" s="4">
        <v>53.43</v>
      </c>
      <c r="X284" s="27">
        <v>43630</v>
      </c>
      <c r="Y284" s="27">
        <v>57400</v>
      </c>
      <c r="Z284" s="27">
        <v>74100</v>
      </c>
      <c r="AA284" s="27">
        <v>92470</v>
      </c>
      <c r="AB284" s="27">
        <v>111130</v>
      </c>
    </row>
    <row r="285" spans="1:28" s="26" customFormat="1" hidden="1" x14ac:dyDescent="0.25">
      <c r="A285" t="s">
        <v>0</v>
      </c>
      <c r="B285" t="s">
        <v>1</v>
      </c>
      <c r="C285" s="26" t="s">
        <v>2</v>
      </c>
      <c r="D285" s="26" t="s">
        <v>1105</v>
      </c>
      <c r="E285" t="s">
        <v>1106</v>
      </c>
      <c r="F285" s="31" t="s">
        <v>1107</v>
      </c>
      <c r="G285" t="s">
        <v>1108</v>
      </c>
      <c r="H285" t="s">
        <v>240</v>
      </c>
      <c r="I285" s="26" t="s">
        <v>46</v>
      </c>
      <c r="J285" t="s">
        <v>241</v>
      </c>
      <c r="K285" s="27">
        <v>20580</v>
      </c>
      <c r="L285" s="4">
        <v>27.15</v>
      </c>
      <c r="M285" s="3">
        <v>1.9</v>
      </c>
      <c r="N285" s="4" t="s">
        <v>1109</v>
      </c>
      <c r="O285" s="4" t="s">
        <v>1109</v>
      </c>
      <c r="P285" s="4"/>
      <c r="Q285" s="27">
        <v>56470</v>
      </c>
      <c r="R285" s="3">
        <v>1.1000000000000001</v>
      </c>
      <c r="S285" s="4">
        <v>15.78</v>
      </c>
      <c r="T285" s="4">
        <v>19.28</v>
      </c>
      <c r="U285" s="4">
        <v>24.79</v>
      </c>
      <c r="V285" s="4">
        <v>33.15</v>
      </c>
      <c r="W285" s="4">
        <v>43.14</v>
      </c>
      <c r="X285" s="27">
        <v>32830</v>
      </c>
      <c r="Y285" s="27">
        <v>40090</v>
      </c>
      <c r="Z285" s="27">
        <v>51550</v>
      </c>
      <c r="AA285" s="27">
        <v>68940</v>
      </c>
      <c r="AB285" s="27">
        <v>89720</v>
      </c>
    </row>
    <row r="286" spans="1:28" s="26" customFormat="1" x14ac:dyDescent="0.25">
      <c r="A286" t="s">
        <v>0</v>
      </c>
      <c r="B286" t="s">
        <v>1</v>
      </c>
      <c r="C286" s="26" t="s">
        <v>2</v>
      </c>
      <c r="D286" s="26" t="s">
        <v>1105</v>
      </c>
      <c r="E286" t="s">
        <v>1106</v>
      </c>
      <c r="F286" s="31" t="s">
        <v>1107</v>
      </c>
      <c r="G286" t="s">
        <v>1108</v>
      </c>
      <c r="H286" t="s">
        <v>14</v>
      </c>
      <c r="I286" s="26" t="s">
        <v>5</v>
      </c>
      <c r="J286" t="s">
        <v>15</v>
      </c>
      <c r="K286" s="27">
        <v>2244310</v>
      </c>
      <c r="L286" s="55">
        <v>24.27</v>
      </c>
      <c r="M286" s="3">
        <v>0.4</v>
      </c>
      <c r="N286" s="4" t="s">
        <v>1109</v>
      </c>
      <c r="O286" s="4" t="s">
        <v>1109</v>
      </c>
      <c r="P286" s="4"/>
      <c r="Q286" s="27">
        <v>50480</v>
      </c>
      <c r="R286" s="3">
        <v>0.4</v>
      </c>
      <c r="S286" s="4">
        <v>13.25</v>
      </c>
      <c r="T286" s="4">
        <v>16.78</v>
      </c>
      <c r="U286" s="4">
        <v>22.16</v>
      </c>
      <c r="V286" s="4">
        <v>29.51</v>
      </c>
      <c r="W286" s="4">
        <v>38.39</v>
      </c>
      <c r="X286" s="27">
        <v>27550</v>
      </c>
      <c r="Y286" s="27">
        <v>34890</v>
      </c>
      <c r="Z286" s="27">
        <v>46090</v>
      </c>
      <c r="AA286" s="27">
        <v>61380</v>
      </c>
      <c r="AB286" s="27">
        <v>79850</v>
      </c>
    </row>
    <row r="287" spans="1:28" s="26" customFormat="1" hidden="1" x14ac:dyDescent="0.25">
      <c r="A287" t="s">
        <v>0</v>
      </c>
      <c r="B287" t="s">
        <v>1</v>
      </c>
      <c r="C287" s="26" t="s">
        <v>2</v>
      </c>
      <c r="D287" s="26" t="s">
        <v>1105</v>
      </c>
      <c r="E287" t="s">
        <v>1106</v>
      </c>
      <c r="F287" s="31" t="s">
        <v>1107</v>
      </c>
      <c r="G287" t="s">
        <v>1108</v>
      </c>
      <c r="H287" t="s">
        <v>833</v>
      </c>
      <c r="I287" s="26" t="s">
        <v>803</v>
      </c>
      <c r="J287" t="s">
        <v>834</v>
      </c>
      <c r="K287" s="27">
        <v>2159870</v>
      </c>
      <c r="L287" s="4">
        <v>24.23</v>
      </c>
      <c r="M287" s="3">
        <v>0.5</v>
      </c>
      <c r="N287" s="4" t="s">
        <v>1109</v>
      </c>
      <c r="O287" s="4" t="s">
        <v>1109</v>
      </c>
      <c r="P287" s="4"/>
      <c r="Q287" s="27">
        <v>50410</v>
      </c>
      <c r="R287" s="3">
        <v>0.5</v>
      </c>
      <c r="S287" s="4">
        <v>13.31</v>
      </c>
      <c r="T287" s="4">
        <v>16.8</v>
      </c>
      <c r="U287" s="4">
        <v>22.15</v>
      </c>
      <c r="V287" s="4">
        <v>29.48</v>
      </c>
      <c r="W287" s="4">
        <v>38.299999999999997</v>
      </c>
      <c r="X287" s="27">
        <v>27690</v>
      </c>
      <c r="Y287" s="27">
        <v>34950</v>
      </c>
      <c r="Z287" s="27">
        <v>46060</v>
      </c>
      <c r="AA287" s="27">
        <v>61310</v>
      </c>
      <c r="AB287" s="27">
        <v>79670</v>
      </c>
    </row>
    <row r="288" spans="1:28" s="26" customFormat="1" hidden="1" x14ac:dyDescent="0.25">
      <c r="A288" t="s">
        <v>0</v>
      </c>
      <c r="B288" t="s">
        <v>1</v>
      </c>
      <c r="C288" s="26" t="s">
        <v>2</v>
      </c>
      <c r="D288" s="26" t="s">
        <v>1105</v>
      </c>
      <c r="E288" t="s">
        <v>1106</v>
      </c>
      <c r="F288" s="31" t="s">
        <v>1107</v>
      </c>
      <c r="G288" t="s">
        <v>1108</v>
      </c>
      <c r="H288" t="s">
        <v>1272</v>
      </c>
      <c r="I288" s="26" t="s">
        <v>548</v>
      </c>
      <c r="J288" t="s">
        <v>1273</v>
      </c>
      <c r="K288" s="27">
        <v>773500</v>
      </c>
      <c r="L288" s="4">
        <v>25.54</v>
      </c>
      <c r="M288" s="3">
        <v>0.7</v>
      </c>
      <c r="N288" s="4" t="s">
        <v>1109</v>
      </c>
      <c r="O288" s="4" t="s">
        <v>1109</v>
      </c>
      <c r="P288" s="4"/>
      <c r="Q288" s="27">
        <v>53120</v>
      </c>
      <c r="R288" s="3">
        <v>0.4</v>
      </c>
      <c r="S288" s="4">
        <v>13.92</v>
      </c>
      <c r="T288" s="4">
        <v>17.63</v>
      </c>
      <c r="U288" s="4">
        <v>23.45</v>
      </c>
      <c r="V288" s="4">
        <v>30.76</v>
      </c>
      <c r="W288" s="4">
        <v>39.96</v>
      </c>
      <c r="X288" s="27">
        <v>28950</v>
      </c>
      <c r="Y288" s="27">
        <v>36660</v>
      </c>
      <c r="Z288" s="27">
        <v>48780</v>
      </c>
      <c r="AA288" s="27">
        <v>63970</v>
      </c>
      <c r="AB288" s="27">
        <v>83110</v>
      </c>
    </row>
    <row r="289" spans="1:28" s="26" customFormat="1" hidden="1" x14ac:dyDescent="0.25">
      <c r="A289" t="s">
        <v>0</v>
      </c>
      <c r="B289" t="s">
        <v>1</v>
      </c>
      <c r="C289" s="26" t="s">
        <v>2</v>
      </c>
      <c r="D289" s="26" t="s">
        <v>1105</v>
      </c>
      <c r="E289" t="s">
        <v>1106</v>
      </c>
      <c r="F289" s="31" t="s">
        <v>1107</v>
      </c>
      <c r="G289" t="s">
        <v>1108</v>
      </c>
      <c r="H289" t="s">
        <v>1274</v>
      </c>
      <c r="I289" s="26" t="s">
        <v>46</v>
      </c>
      <c r="J289" t="s">
        <v>1275</v>
      </c>
      <c r="K289" s="27">
        <v>296460</v>
      </c>
      <c r="L289" s="4">
        <v>29.33</v>
      </c>
      <c r="M289" s="3">
        <v>0.8</v>
      </c>
      <c r="N289" s="4" t="s">
        <v>1109</v>
      </c>
      <c r="O289" s="4" t="s">
        <v>1109</v>
      </c>
      <c r="P289" s="4"/>
      <c r="Q289" s="27">
        <v>61000</v>
      </c>
      <c r="R289" s="3">
        <v>0.6</v>
      </c>
      <c r="S289" s="4">
        <v>16.53</v>
      </c>
      <c r="T289" s="4">
        <v>21.16</v>
      </c>
      <c r="U289" s="4">
        <v>27.42</v>
      </c>
      <c r="V289" s="4">
        <v>35.79</v>
      </c>
      <c r="W289" s="4">
        <v>46.2</v>
      </c>
      <c r="X289" s="27">
        <v>34380</v>
      </c>
      <c r="Y289" s="27">
        <v>44010</v>
      </c>
      <c r="Z289" s="27">
        <v>57040</v>
      </c>
      <c r="AA289" s="27">
        <v>74430</v>
      </c>
      <c r="AB289" s="27">
        <v>96090</v>
      </c>
    </row>
    <row r="290" spans="1:28" s="26" customFormat="1" hidden="1" x14ac:dyDescent="0.25">
      <c r="A290" t="s">
        <v>0</v>
      </c>
      <c r="B290" t="s">
        <v>1</v>
      </c>
      <c r="C290" s="26" t="s">
        <v>2</v>
      </c>
      <c r="D290" s="26" t="s">
        <v>1105</v>
      </c>
      <c r="E290" t="s">
        <v>1106</v>
      </c>
      <c r="F290" s="31" t="s">
        <v>1107</v>
      </c>
      <c r="G290" t="s">
        <v>1108</v>
      </c>
      <c r="H290" t="s">
        <v>1276</v>
      </c>
      <c r="I290" s="26" t="s">
        <v>46</v>
      </c>
      <c r="J290" t="s">
        <v>1277</v>
      </c>
      <c r="K290" s="27">
        <v>59050</v>
      </c>
      <c r="L290" s="4">
        <v>26.25</v>
      </c>
      <c r="M290" s="3">
        <v>4</v>
      </c>
      <c r="N290" s="4" t="s">
        <v>1109</v>
      </c>
      <c r="O290" s="4" t="s">
        <v>1109</v>
      </c>
      <c r="P290" s="4"/>
      <c r="Q290" s="27">
        <v>54590</v>
      </c>
      <c r="R290" s="3">
        <v>1.5</v>
      </c>
      <c r="S290" s="4">
        <v>15.42</v>
      </c>
      <c r="T290" s="4">
        <v>18.14</v>
      </c>
      <c r="U290" s="4">
        <v>23.85</v>
      </c>
      <c r="V290" s="4">
        <v>31.07</v>
      </c>
      <c r="W290" s="4">
        <v>42.16</v>
      </c>
      <c r="X290" s="27">
        <v>32070</v>
      </c>
      <c r="Y290" s="27">
        <v>37740</v>
      </c>
      <c r="Z290" s="27">
        <v>49610</v>
      </c>
      <c r="AA290" s="27">
        <v>64630</v>
      </c>
      <c r="AB290" s="27">
        <v>87700</v>
      </c>
    </row>
    <row r="291" spans="1:28" s="26" customFormat="1" hidden="1" x14ac:dyDescent="0.25">
      <c r="A291" t="s">
        <v>0</v>
      </c>
      <c r="B291" t="s">
        <v>1</v>
      </c>
      <c r="C291" s="26" t="s">
        <v>2</v>
      </c>
      <c r="D291" s="26" t="s">
        <v>1105</v>
      </c>
      <c r="E291" t="s">
        <v>1106</v>
      </c>
      <c r="F291" s="31" t="s">
        <v>1107</v>
      </c>
      <c r="G291" t="s">
        <v>1108</v>
      </c>
      <c r="H291" t="s">
        <v>1278</v>
      </c>
      <c r="I291" s="26" t="s">
        <v>46</v>
      </c>
      <c r="J291" t="s">
        <v>1279</v>
      </c>
      <c r="K291" s="27">
        <v>109040</v>
      </c>
      <c r="L291" s="4">
        <v>19.309999999999999</v>
      </c>
      <c r="M291" s="3">
        <v>1.9</v>
      </c>
      <c r="N291" s="4" t="s">
        <v>1109</v>
      </c>
      <c r="O291" s="4" t="s">
        <v>1109</v>
      </c>
      <c r="P291" s="4"/>
      <c r="Q291" s="27">
        <v>40160</v>
      </c>
      <c r="R291" s="3">
        <v>0.7</v>
      </c>
      <c r="S291" s="4">
        <v>11.45</v>
      </c>
      <c r="T291" s="4">
        <v>13.53</v>
      </c>
      <c r="U291" s="4">
        <v>17.28</v>
      </c>
      <c r="V291" s="4">
        <v>23.13</v>
      </c>
      <c r="W291" s="4">
        <v>30.67</v>
      </c>
      <c r="X291" s="27">
        <v>23820</v>
      </c>
      <c r="Y291" s="27">
        <v>28140</v>
      </c>
      <c r="Z291" s="27">
        <v>35950</v>
      </c>
      <c r="AA291" s="27">
        <v>48110</v>
      </c>
      <c r="AB291" s="27">
        <v>63790</v>
      </c>
    </row>
    <row r="292" spans="1:28" s="26" customFormat="1" hidden="1" x14ac:dyDescent="0.25">
      <c r="A292" t="s">
        <v>0</v>
      </c>
      <c r="B292" t="s">
        <v>1</v>
      </c>
      <c r="C292" s="26" t="s">
        <v>2</v>
      </c>
      <c r="D292" s="26" t="s">
        <v>1105</v>
      </c>
      <c r="E292" t="s">
        <v>1106</v>
      </c>
      <c r="F292" s="31" t="s">
        <v>1107</v>
      </c>
      <c r="G292" t="s">
        <v>1108</v>
      </c>
      <c r="H292" t="s">
        <v>1280</v>
      </c>
      <c r="I292" s="26" t="s">
        <v>46</v>
      </c>
      <c r="J292" t="s">
        <v>1281</v>
      </c>
      <c r="K292" s="27">
        <v>283540</v>
      </c>
      <c r="L292" s="4">
        <v>24.01</v>
      </c>
      <c r="M292" s="3">
        <v>1.1000000000000001</v>
      </c>
      <c r="N292" s="4" t="s">
        <v>1109</v>
      </c>
      <c r="O292" s="4" t="s">
        <v>1109</v>
      </c>
      <c r="P292" s="4"/>
      <c r="Q292" s="27">
        <v>49950</v>
      </c>
      <c r="R292" s="3">
        <v>0.5</v>
      </c>
      <c r="S292" s="4">
        <v>14.19</v>
      </c>
      <c r="T292" s="4">
        <v>17.29</v>
      </c>
      <c r="U292" s="4">
        <v>22.23</v>
      </c>
      <c r="V292" s="4">
        <v>28.68</v>
      </c>
      <c r="W292" s="4">
        <v>36.58</v>
      </c>
      <c r="X292" s="27">
        <v>29520</v>
      </c>
      <c r="Y292" s="27">
        <v>35960</v>
      </c>
      <c r="Z292" s="27">
        <v>46240</v>
      </c>
      <c r="AA292" s="27">
        <v>59650</v>
      </c>
      <c r="AB292" s="27">
        <v>76080</v>
      </c>
    </row>
    <row r="293" spans="1:28" s="26" customFormat="1" hidden="1" x14ac:dyDescent="0.25">
      <c r="A293" t="s">
        <v>0</v>
      </c>
      <c r="B293" t="s">
        <v>1</v>
      </c>
      <c r="C293" s="26" t="s">
        <v>2</v>
      </c>
      <c r="D293" s="26" t="s">
        <v>1105</v>
      </c>
      <c r="E293" t="s">
        <v>1106</v>
      </c>
      <c r="F293" s="31" t="s">
        <v>1107</v>
      </c>
      <c r="G293" t="s">
        <v>1108</v>
      </c>
      <c r="H293" t="s">
        <v>1282</v>
      </c>
      <c r="I293" s="26" t="s">
        <v>46</v>
      </c>
      <c r="J293" t="s">
        <v>1283</v>
      </c>
      <c r="K293" s="27">
        <v>25420</v>
      </c>
      <c r="L293" s="4">
        <v>23.46</v>
      </c>
      <c r="M293" s="3">
        <v>3.7</v>
      </c>
      <c r="N293" s="4" t="s">
        <v>1109</v>
      </c>
      <c r="O293" s="4" t="s">
        <v>1109</v>
      </c>
      <c r="P293" s="4"/>
      <c r="Q293" s="27">
        <v>48800</v>
      </c>
      <c r="R293" s="3">
        <v>1.4</v>
      </c>
      <c r="S293" s="4">
        <v>13</v>
      </c>
      <c r="T293" s="4">
        <v>16.2</v>
      </c>
      <c r="U293" s="4">
        <v>20.64</v>
      </c>
      <c r="V293" s="4">
        <v>28.45</v>
      </c>
      <c r="W293" s="4">
        <v>37.299999999999997</v>
      </c>
      <c r="X293" s="27">
        <v>27030</v>
      </c>
      <c r="Y293" s="27">
        <v>33690</v>
      </c>
      <c r="Z293" s="27">
        <v>42930</v>
      </c>
      <c r="AA293" s="27">
        <v>59170</v>
      </c>
      <c r="AB293" s="27">
        <v>77590</v>
      </c>
    </row>
    <row r="294" spans="1:28" s="26" customFormat="1" hidden="1" x14ac:dyDescent="0.25">
      <c r="A294" t="s">
        <v>0</v>
      </c>
      <c r="B294" t="s">
        <v>1</v>
      </c>
      <c r="C294" s="26" t="s">
        <v>2</v>
      </c>
      <c r="D294" s="26" t="s">
        <v>1105</v>
      </c>
      <c r="E294" t="s">
        <v>1106</v>
      </c>
      <c r="F294" s="31" t="s">
        <v>1107</v>
      </c>
      <c r="G294" t="s">
        <v>1108</v>
      </c>
      <c r="H294" t="s">
        <v>1284</v>
      </c>
      <c r="I294" s="26" t="s">
        <v>548</v>
      </c>
      <c r="J294" t="s">
        <v>1285</v>
      </c>
      <c r="K294" s="27">
        <v>678780</v>
      </c>
      <c r="L294" s="4">
        <v>26.05</v>
      </c>
      <c r="M294" s="3">
        <v>0.7</v>
      </c>
      <c r="N294" s="4" t="s">
        <v>1109</v>
      </c>
      <c r="O294" s="4" t="s">
        <v>1109</v>
      </c>
      <c r="P294" s="4"/>
      <c r="Q294" s="27">
        <v>54190</v>
      </c>
      <c r="R294" s="3">
        <v>0.6</v>
      </c>
      <c r="S294" s="4">
        <v>15.28</v>
      </c>
      <c r="T294" s="4">
        <v>18.59</v>
      </c>
      <c r="U294" s="4">
        <v>24.26</v>
      </c>
      <c r="V294" s="4">
        <v>31.3</v>
      </c>
      <c r="W294" s="4">
        <v>39.68</v>
      </c>
      <c r="X294" s="27">
        <v>31790</v>
      </c>
      <c r="Y294" s="27">
        <v>38670</v>
      </c>
      <c r="Z294" s="27">
        <v>50470</v>
      </c>
      <c r="AA294" s="27">
        <v>65110</v>
      </c>
      <c r="AB294" s="27">
        <v>82540</v>
      </c>
    </row>
    <row r="295" spans="1:28" s="26" customFormat="1" hidden="1" x14ac:dyDescent="0.25">
      <c r="A295" t="s">
        <v>0</v>
      </c>
      <c r="B295" t="s">
        <v>1</v>
      </c>
      <c r="C295" s="26" t="s">
        <v>2</v>
      </c>
      <c r="D295" s="26" t="s">
        <v>1105</v>
      </c>
      <c r="E295" t="s">
        <v>1106</v>
      </c>
      <c r="F295" s="31" t="s">
        <v>1107</v>
      </c>
      <c r="G295" t="s">
        <v>1108</v>
      </c>
      <c r="H295" t="s">
        <v>1286</v>
      </c>
      <c r="I295" s="26" t="s">
        <v>46</v>
      </c>
      <c r="J295" t="s">
        <v>1287</v>
      </c>
      <c r="K295" s="27">
        <v>327710</v>
      </c>
      <c r="L295" s="4">
        <v>24.53</v>
      </c>
      <c r="M295" s="3">
        <v>0.9</v>
      </c>
      <c r="N295" s="4" t="s">
        <v>1109</v>
      </c>
      <c r="O295" s="4" t="s">
        <v>1109</v>
      </c>
      <c r="P295" s="4"/>
      <c r="Q295" s="27">
        <v>51030</v>
      </c>
      <c r="R295" s="3">
        <v>1</v>
      </c>
      <c r="S295" s="4">
        <v>14.84</v>
      </c>
      <c r="T295" s="4">
        <v>17.940000000000001</v>
      </c>
      <c r="U295" s="4">
        <v>22.78</v>
      </c>
      <c r="V295" s="4">
        <v>29.13</v>
      </c>
      <c r="W295" s="4">
        <v>37.61</v>
      </c>
      <c r="X295" s="27">
        <v>30870</v>
      </c>
      <c r="Y295" s="27">
        <v>37320</v>
      </c>
      <c r="Z295" s="27">
        <v>47390</v>
      </c>
      <c r="AA295" s="27">
        <v>60600</v>
      </c>
      <c r="AB295" s="27">
        <v>78230</v>
      </c>
    </row>
    <row r="296" spans="1:28" s="26" customFormat="1" hidden="1" x14ac:dyDescent="0.25">
      <c r="A296" t="s">
        <v>0</v>
      </c>
      <c r="B296" t="s">
        <v>1</v>
      </c>
      <c r="C296" s="26" t="s">
        <v>2</v>
      </c>
      <c r="D296" s="26" t="s">
        <v>1105</v>
      </c>
      <c r="E296" t="s">
        <v>1106</v>
      </c>
      <c r="F296" s="31" t="s">
        <v>1107</v>
      </c>
      <c r="G296" t="s">
        <v>1108</v>
      </c>
      <c r="H296" t="s">
        <v>1288</v>
      </c>
      <c r="I296" s="26" t="s">
        <v>46</v>
      </c>
      <c r="J296" t="s">
        <v>1289</v>
      </c>
      <c r="K296" s="27">
        <v>174890</v>
      </c>
      <c r="L296" s="4">
        <v>28.51</v>
      </c>
      <c r="M296" s="3">
        <v>1.5</v>
      </c>
      <c r="N296" s="4" t="s">
        <v>1109</v>
      </c>
      <c r="O296" s="4" t="s">
        <v>1109</v>
      </c>
      <c r="P296" s="4"/>
      <c r="Q296" s="27">
        <v>59300</v>
      </c>
      <c r="R296" s="3">
        <v>0.7</v>
      </c>
      <c r="S296" s="4">
        <v>16.829999999999998</v>
      </c>
      <c r="T296" s="4">
        <v>21.25</v>
      </c>
      <c r="U296" s="4">
        <v>27.29</v>
      </c>
      <c r="V296" s="4">
        <v>34.14</v>
      </c>
      <c r="W296" s="4">
        <v>41.41</v>
      </c>
      <c r="X296" s="27">
        <v>35000</v>
      </c>
      <c r="Y296" s="27">
        <v>44200</v>
      </c>
      <c r="Z296" s="27">
        <v>56750</v>
      </c>
      <c r="AA296" s="27">
        <v>71000</v>
      </c>
      <c r="AB296" s="27">
        <v>86130</v>
      </c>
    </row>
    <row r="297" spans="1:28" s="26" customFormat="1" hidden="1" x14ac:dyDescent="0.25">
      <c r="A297" t="s">
        <v>0</v>
      </c>
      <c r="B297" t="s">
        <v>1</v>
      </c>
      <c r="C297" s="26" t="s">
        <v>2</v>
      </c>
      <c r="D297" s="26" t="s">
        <v>1105</v>
      </c>
      <c r="E297" t="s">
        <v>1106</v>
      </c>
      <c r="F297" s="31" t="s">
        <v>1107</v>
      </c>
      <c r="G297" t="s">
        <v>1108</v>
      </c>
      <c r="H297" t="s">
        <v>1290</v>
      </c>
      <c r="I297" s="26" t="s">
        <v>46</v>
      </c>
      <c r="J297" t="s">
        <v>1291</v>
      </c>
      <c r="K297" s="27">
        <v>117770</v>
      </c>
      <c r="L297" s="4">
        <v>24.84</v>
      </c>
      <c r="M297" s="3">
        <v>1.6</v>
      </c>
      <c r="N297" s="4" t="s">
        <v>1109</v>
      </c>
      <c r="O297" s="4" t="s">
        <v>1109</v>
      </c>
      <c r="P297" s="4"/>
      <c r="Q297" s="27">
        <v>51670</v>
      </c>
      <c r="R297" s="3">
        <v>0.9</v>
      </c>
      <c r="S297" s="4">
        <v>14.2</v>
      </c>
      <c r="T297" s="4">
        <v>17.21</v>
      </c>
      <c r="U297" s="4">
        <v>22.43</v>
      </c>
      <c r="V297" s="4">
        <v>29.78</v>
      </c>
      <c r="W297" s="4">
        <v>38.89</v>
      </c>
      <c r="X297" s="27">
        <v>29540</v>
      </c>
      <c r="Y297" s="27">
        <v>35790</v>
      </c>
      <c r="Z297" s="27">
        <v>46650</v>
      </c>
      <c r="AA297" s="27">
        <v>61930</v>
      </c>
      <c r="AB297" s="27">
        <v>80900</v>
      </c>
    </row>
    <row r="298" spans="1:28" s="26" customFormat="1" hidden="1" x14ac:dyDescent="0.25">
      <c r="A298" t="s">
        <v>0</v>
      </c>
      <c r="B298" t="s">
        <v>1</v>
      </c>
      <c r="C298" s="26" t="s">
        <v>2</v>
      </c>
      <c r="D298" s="26" t="s">
        <v>1105</v>
      </c>
      <c r="E298" t="s">
        <v>1106</v>
      </c>
      <c r="F298" s="31" t="s">
        <v>1107</v>
      </c>
      <c r="G298" t="s">
        <v>1108</v>
      </c>
      <c r="H298" t="s">
        <v>1292</v>
      </c>
      <c r="I298" s="26" t="s">
        <v>46</v>
      </c>
      <c r="J298" t="s">
        <v>1293</v>
      </c>
      <c r="K298" s="27">
        <v>58410</v>
      </c>
      <c r="L298" s="4">
        <v>29.69</v>
      </c>
      <c r="M298" s="3">
        <v>1.5</v>
      </c>
      <c r="N298" s="4" t="s">
        <v>1109</v>
      </c>
      <c r="O298" s="4" t="s">
        <v>1109</v>
      </c>
      <c r="P298" s="4"/>
      <c r="Q298" s="27">
        <v>61750</v>
      </c>
      <c r="R298" s="3">
        <v>0.8</v>
      </c>
      <c r="S298" s="4">
        <v>16.45</v>
      </c>
      <c r="T298" s="4">
        <v>20.95</v>
      </c>
      <c r="U298" s="4">
        <v>29.44</v>
      </c>
      <c r="V298" s="4">
        <v>37.840000000000003</v>
      </c>
      <c r="W298" s="4">
        <v>43.65</v>
      </c>
      <c r="X298" s="27">
        <v>34210</v>
      </c>
      <c r="Y298" s="27">
        <v>43570</v>
      </c>
      <c r="Z298" s="27">
        <v>61230</v>
      </c>
      <c r="AA298" s="27">
        <v>78720</v>
      </c>
      <c r="AB298" s="27">
        <v>90800</v>
      </c>
    </row>
    <row r="299" spans="1:28" s="26" customFormat="1" hidden="1" x14ac:dyDescent="0.25">
      <c r="A299" t="s">
        <v>0</v>
      </c>
      <c r="B299" t="s">
        <v>1</v>
      </c>
      <c r="C299" s="26" t="s">
        <v>2</v>
      </c>
      <c r="D299" s="26" t="s">
        <v>1105</v>
      </c>
      <c r="E299" t="s">
        <v>1106</v>
      </c>
      <c r="F299" s="31" t="s">
        <v>1107</v>
      </c>
      <c r="G299" t="s">
        <v>1108</v>
      </c>
      <c r="H299" t="s">
        <v>639</v>
      </c>
      <c r="I299" s="26" t="s">
        <v>548</v>
      </c>
      <c r="J299" t="s">
        <v>640</v>
      </c>
      <c r="K299" s="27">
        <v>707590</v>
      </c>
      <c r="L299" s="4">
        <v>21.06</v>
      </c>
      <c r="M299" s="3">
        <v>0.9</v>
      </c>
      <c r="N299" s="4" t="s">
        <v>1109</v>
      </c>
      <c r="O299" s="4" t="s">
        <v>1109</v>
      </c>
      <c r="P299" s="4"/>
      <c r="Q299" s="27">
        <v>43810</v>
      </c>
      <c r="R299" s="3">
        <v>0.6</v>
      </c>
      <c r="S299" s="4">
        <v>12.09</v>
      </c>
      <c r="T299" s="4">
        <v>14.86</v>
      </c>
      <c r="U299" s="4">
        <v>18.8</v>
      </c>
      <c r="V299" s="4">
        <v>24.87</v>
      </c>
      <c r="W299" s="4">
        <v>33.229999999999997</v>
      </c>
      <c r="X299" s="27">
        <v>25150</v>
      </c>
      <c r="Y299" s="27">
        <v>30920</v>
      </c>
      <c r="Z299" s="27">
        <v>39100</v>
      </c>
      <c r="AA299" s="27">
        <v>51730</v>
      </c>
      <c r="AB299" s="27">
        <v>69120</v>
      </c>
    </row>
    <row r="300" spans="1:28" s="26" customFormat="1" hidden="1" x14ac:dyDescent="0.25">
      <c r="A300" t="s">
        <v>0</v>
      </c>
      <c r="B300" t="s">
        <v>1</v>
      </c>
      <c r="C300" s="26" t="s">
        <v>2</v>
      </c>
      <c r="D300" s="26" t="s">
        <v>1105</v>
      </c>
      <c r="E300" t="s">
        <v>1106</v>
      </c>
      <c r="F300" s="31" t="s">
        <v>1107</v>
      </c>
      <c r="G300" t="s">
        <v>1108</v>
      </c>
      <c r="H300" t="s">
        <v>1294</v>
      </c>
      <c r="I300" s="26" t="s">
        <v>46</v>
      </c>
      <c r="J300" t="s">
        <v>1295</v>
      </c>
      <c r="K300" s="27">
        <v>58590</v>
      </c>
      <c r="L300" s="4">
        <v>29.09</v>
      </c>
      <c r="M300" s="3">
        <v>1.7</v>
      </c>
      <c r="N300" s="4" t="s">
        <v>1109</v>
      </c>
      <c r="O300" s="4" t="s">
        <v>1109</v>
      </c>
      <c r="P300" s="4"/>
      <c r="Q300" s="27">
        <v>60500</v>
      </c>
      <c r="R300" s="3">
        <v>1.5</v>
      </c>
      <c r="S300" s="4">
        <v>15.81</v>
      </c>
      <c r="T300" s="4">
        <v>19.7</v>
      </c>
      <c r="U300" s="4">
        <v>26.55</v>
      </c>
      <c r="V300" s="4">
        <v>36.08</v>
      </c>
      <c r="W300" s="4">
        <v>47.44</v>
      </c>
      <c r="X300" s="27">
        <v>32890</v>
      </c>
      <c r="Y300" s="27">
        <v>40970</v>
      </c>
      <c r="Z300" s="27">
        <v>55220</v>
      </c>
      <c r="AA300" s="27">
        <v>75050</v>
      </c>
      <c r="AB300" s="27">
        <v>98680</v>
      </c>
    </row>
    <row r="301" spans="1:28" s="26" customFormat="1" hidden="1" x14ac:dyDescent="0.25">
      <c r="A301" t="s">
        <v>0</v>
      </c>
      <c r="B301" t="s">
        <v>1</v>
      </c>
      <c r="C301" s="26" t="s">
        <v>2</v>
      </c>
      <c r="D301" s="26" t="s">
        <v>1105</v>
      </c>
      <c r="E301" t="s">
        <v>1106</v>
      </c>
      <c r="F301" s="31" t="s">
        <v>1107</v>
      </c>
      <c r="G301" t="s">
        <v>1108</v>
      </c>
      <c r="H301" t="s">
        <v>1296</v>
      </c>
      <c r="I301" s="26" t="s">
        <v>46</v>
      </c>
      <c r="J301" t="s">
        <v>1297</v>
      </c>
      <c r="K301" s="27">
        <v>88120</v>
      </c>
      <c r="L301" s="4">
        <v>28.8</v>
      </c>
      <c r="M301" s="3">
        <v>0.6</v>
      </c>
      <c r="N301" s="4" t="s">
        <v>1109</v>
      </c>
      <c r="O301" s="4" t="s">
        <v>1109</v>
      </c>
      <c r="P301" s="4"/>
      <c r="Q301" s="27">
        <v>59910</v>
      </c>
      <c r="R301" s="3">
        <v>0.9</v>
      </c>
      <c r="S301" s="4">
        <v>17.489999999999998</v>
      </c>
      <c r="T301" s="4">
        <v>20.69</v>
      </c>
      <c r="U301" s="4">
        <v>26.1</v>
      </c>
      <c r="V301" s="4">
        <v>34.83</v>
      </c>
      <c r="W301" s="4">
        <v>45.61</v>
      </c>
      <c r="X301" s="27">
        <v>36370</v>
      </c>
      <c r="Y301" s="27">
        <v>43040</v>
      </c>
      <c r="Z301" s="27">
        <v>54290</v>
      </c>
      <c r="AA301" s="27">
        <v>72450</v>
      </c>
      <c r="AB301" s="27">
        <v>94860</v>
      </c>
    </row>
    <row r="302" spans="1:28" s="26" customFormat="1" hidden="1" x14ac:dyDescent="0.25">
      <c r="A302" t="s">
        <v>0</v>
      </c>
      <c r="B302" t="s">
        <v>1</v>
      </c>
      <c r="C302" s="26" t="s">
        <v>2</v>
      </c>
      <c r="D302" s="26" t="s">
        <v>1105</v>
      </c>
      <c r="E302" t="s">
        <v>1106</v>
      </c>
      <c r="F302" s="31" t="s">
        <v>1107</v>
      </c>
      <c r="G302" t="s">
        <v>1108</v>
      </c>
      <c r="H302" t="s">
        <v>1298</v>
      </c>
      <c r="I302" s="26" t="s">
        <v>46</v>
      </c>
      <c r="J302" t="s">
        <v>1299</v>
      </c>
      <c r="K302" s="27">
        <v>404450</v>
      </c>
      <c r="L302" s="4">
        <v>17.809999999999999</v>
      </c>
      <c r="M302" s="3">
        <v>1.4</v>
      </c>
      <c r="N302" s="4" t="s">
        <v>1109</v>
      </c>
      <c r="O302" s="4" t="s">
        <v>1109</v>
      </c>
      <c r="P302" s="4"/>
      <c r="Q302" s="27">
        <v>37050</v>
      </c>
      <c r="R302" s="3">
        <v>0.4</v>
      </c>
      <c r="S302" s="4">
        <v>11.42</v>
      </c>
      <c r="T302" s="4">
        <v>13.55</v>
      </c>
      <c r="U302" s="4">
        <v>16.850000000000001</v>
      </c>
      <c r="V302" s="4">
        <v>21.06</v>
      </c>
      <c r="W302" s="4">
        <v>26.07</v>
      </c>
      <c r="X302" s="27">
        <v>23750</v>
      </c>
      <c r="Y302" s="27">
        <v>28190</v>
      </c>
      <c r="Z302" s="27">
        <v>35060</v>
      </c>
      <c r="AA302" s="27">
        <v>43800</v>
      </c>
      <c r="AB302" s="27">
        <v>54230</v>
      </c>
    </row>
    <row r="303" spans="1:28" s="26" customFormat="1" hidden="1" x14ac:dyDescent="0.25">
      <c r="A303" t="s">
        <v>0</v>
      </c>
      <c r="B303" t="s">
        <v>1</v>
      </c>
      <c r="C303" s="26" t="s">
        <v>2</v>
      </c>
      <c r="D303" s="26" t="s">
        <v>1105</v>
      </c>
      <c r="E303" t="s">
        <v>1106</v>
      </c>
      <c r="F303" s="31" t="s">
        <v>1107</v>
      </c>
      <c r="G303" t="s">
        <v>1108</v>
      </c>
      <c r="H303" t="s">
        <v>1300</v>
      </c>
      <c r="I303" s="26" t="s">
        <v>46</v>
      </c>
      <c r="J303" t="s">
        <v>1301</v>
      </c>
      <c r="K303" s="27">
        <v>58950</v>
      </c>
      <c r="L303" s="4">
        <v>21.34</v>
      </c>
      <c r="M303" s="3">
        <v>2.2000000000000002</v>
      </c>
      <c r="N303" s="4" t="s">
        <v>1109</v>
      </c>
      <c r="O303" s="4" t="s">
        <v>1109</v>
      </c>
      <c r="P303" s="4"/>
      <c r="Q303" s="27">
        <v>44390</v>
      </c>
      <c r="R303" s="3">
        <v>0.7</v>
      </c>
      <c r="S303" s="4">
        <v>12.82</v>
      </c>
      <c r="T303" s="4">
        <v>15.79</v>
      </c>
      <c r="U303" s="4">
        <v>19.41</v>
      </c>
      <c r="V303" s="4">
        <v>25.41</v>
      </c>
      <c r="W303" s="4">
        <v>32.86</v>
      </c>
      <c r="X303" s="27">
        <v>26660</v>
      </c>
      <c r="Y303" s="27">
        <v>32850</v>
      </c>
      <c r="Z303" s="27">
        <v>40360</v>
      </c>
      <c r="AA303" s="27">
        <v>52850</v>
      </c>
      <c r="AB303" s="27">
        <v>68350</v>
      </c>
    </row>
    <row r="304" spans="1:28" s="26" customFormat="1" hidden="1" x14ac:dyDescent="0.25">
      <c r="A304" t="s">
        <v>0</v>
      </c>
      <c r="B304" t="s">
        <v>1</v>
      </c>
      <c r="C304" s="26" t="s">
        <v>2</v>
      </c>
      <c r="D304" s="26" t="s">
        <v>1105</v>
      </c>
      <c r="E304" t="s">
        <v>1106</v>
      </c>
      <c r="F304" s="31" t="s">
        <v>1107</v>
      </c>
      <c r="G304" t="s">
        <v>1108</v>
      </c>
      <c r="H304" t="s">
        <v>1302</v>
      </c>
      <c r="I304" s="26" t="s">
        <v>46</v>
      </c>
      <c r="J304" t="s">
        <v>1303</v>
      </c>
      <c r="K304" s="27">
        <v>97480</v>
      </c>
      <c r="L304" s="4">
        <v>22.55</v>
      </c>
      <c r="M304" s="3">
        <v>1.5</v>
      </c>
      <c r="N304" s="4" t="s">
        <v>1109</v>
      </c>
      <c r="O304" s="4" t="s">
        <v>1109</v>
      </c>
      <c r="P304" s="4"/>
      <c r="Q304" s="27">
        <v>46900</v>
      </c>
      <c r="R304" s="3">
        <v>1</v>
      </c>
      <c r="S304" s="4">
        <v>12.52</v>
      </c>
      <c r="T304" s="4">
        <v>16.190000000000001</v>
      </c>
      <c r="U304" s="4">
        <v>21.05</v>
      </c>
      <c r="V304" s="4">
        <v>27.56</v>
      </c>
      <c r="W304" s="4">
        <v>35.200000000000003</v>
      </c>
      <c r="X304" s="27">
        <v>26030</v>
      </c>
      <c r="Y304" s="27">
        <v>33680</v>
      </c>
      <c r="Z304" s="27">
        <v>43790</v>
      </c>
      <c r="AA304" s="27">
        <v>57320</v>
      </c>
      <c r="AB304" s="27">
        <v>73220</v>
      </c>
    </row>
    <row r="305" spans="1:28" s="26" customFormat="1" hidden="1" x14ac:dyDescent="0.25">
      <c r="A305" t="s">
        <v>0</v>
      </c>
      <c r="B305" t="s">
        <v>1</v>
      </c>
      <c r="C305" s="26" t="s">
        <v>2</v>
      </c>
      <c r="D305" s="26" t="s">
        <v>1105</v>
      </c>
      <c r="E305" t="s">
        <v>1106</v>
      </c>
      <c r="F305" s="31" t="s">
        <v>1107</v>
      </c>
      <c r="G305" t="s">
        <v>1108</v>
      </c>
      <c r="H305" t="s">
        <v>1304</v>
      </c>
      <c r="I305" s="26" t="s">
        <v>803</v>
      </c>
      <c r="J305" t="s">
        <v>1305</v>
      </c>
      <c r="K305" s="27">
        <v>84440</v>
      </c>
      <c r="L305" s="4">
        <v>25.12</v>
      </c>
      <c r="M305" s="3">
        <v>1.6</v>
      </c>
      <c r="N305" s="4" t="s">
        <v>1109</v>
      </c>
      <c r="O305" s="4" t="s">
        <v>1109</v>
      </c>
      <c r="P305" s="4"/>
      <c r="Q305" s="27">
        <v>52260</v>
      </c>
      <c r="R305" s="3">
        <v>1</v>
      </c>
      <c r="S305" s="4">
        <v>11.7</v>
      </c>
      <c r="T305" s="4">
        <v>15.77</v>
      </c>
      <c r="U305" s="4">
        <v>22.54</v>
      </c>
      <c r="V305" s="4">
        <v>30.37</v>
      </c>
      <c r="W305" s="4">
        <v>41.42</v>
      </c>
      <c r="X305" s="27">
        <v>24330</v>
      </c>
      <c r="Y305" s="27">
        <v>32810</v>
      </c>
      <c r="Z305" s="27">
        <v>46880</v>
      </c>
      <c r="AA305" s="27">
        <v>63160</v>
      </c>
      <c r="AB305" s="27">
        <v>86150</v>
      </c>
    </row>
    <row r="306" spans="1:28" s="26" customFormat="1" hidden="1" x14ac:dyDescent="0.25">
      <c r="A306" t="s">
        <v>0</v>
      </c>
      <c r="B306" t="s">
        <v>1</v>
      </c>
      <c r="C306" s="26" t="s">
        <v>2</v>
      </c>
      <c r="D306" s="26" t="s">
        <v>1105</v>
      </c>
      <c r="E306" t="s">
        <v>1106</v>
      </c>
      <c r="F306" s="31" t="s">
        <v>1107</v>
      </c>
      <c r="G306" t="s">
        <v>1108</v>
      </c>
      <c r="H306" t="s">
        <v>1306</v>
      </c>
      <c r="I306" s="26" t="s">
        <v>548</v>
      </c>
      <c r="J306" t="s">
        <v>1307</v>
      </c>
      <c r="K306" s="27">
        <v>53180</v>
      </c>
      <c r="L306" s="4">
        <v>26.53</v>
      </c>
      <c r="M306" s="3">
        <v>1.9</v>
      </c>
      <c r="N306" s="4" t="s">
        <v>1109</v>
      </c>
      <c r="O306" s="4" t="s">
        <v>1109</v>
      </c>
      <c r="P306" s="4"/>
      <c r="Q306" s="27">
        <v>55190</v>
      </c>
      <c r="R306" s="3">
        <v>1.1000000000000001</v>
      </c>
      <c r="S306" s="4">
        <v>12.89</v>
      </c>
      <c r="T306" s="4">
        <v>17.7</v>
      </c>
      <c r="U306" s="4">
        <v>24.23</v>
      </c>
      <c r="V306" s="4">
        <v>31.41</v>
      </c>
      <c r="W306" s="4">
        <v>41.81</v>
      </c>
      <c r="X306" s="27">
        <v>26810</v>
      </c>
      <c r="Y306" s="27">
        <v>36810</v>
      </c>
      <c r="Z306" s="27">
        <v>50400</v>
      </c>
      <c r="AA306" s="27">
        <v>65320</v>
      </c>
      <c r="AB306" s="27">
        <v>86970</v>
      </c>
    </row>
    <row r="307" spans="1:28" s="26" customFormat="1" hidden="1" x14ac:dyDescent="0.25">
      <c r="A307" t="s">
        <v>0</v>
      </c>
      <c r="B307" t="s">
        <v>1</v>
      </c>
      <c r="C307" s="26" t="s">
        <v>2</v>
      </c>
      <c r="D307" s="26" t="s">
        <v>1105</v>
      </c>
      <c r="E307" t="s">
        <v>1106</v>
      </c>
      <c r="F307" s="31" t="s">
        <v>1107</v>
      </c>
      <c r="G307" t="s">
        <v>1108</v>
      </c>
      <c r="H307" t="s">
        <v>1308</v>
      </c>
      <c r="I307" s="26" t="s">
        <v>46</v>
      </c>
      <c r="J307" t="s">
        <v>1307</v>
      </c>
      <c r="K307" s="27">
        <v>53180</v>
      </c>
      <c r="L307" s="4">
        <v>26.53</v>
      </c>
      <c r="M307" s="3">
        <v>1.9</v>
      </c>
      <c r="N307" s="4" t="s">
        <v>1109</v>
      </c>
      <c r="O307" s="4" t="s">
        <v>1109</v>
      </c>
      <c r="P307" s="4"/>
      <c r="Q307" s="27">
        <v>55190</v>
      </c>
      <c r="R307" s="3">
        <v>1.1000000000000001</v>
      </c>
      <c r="S307" s="4">
        <v>12.89</v>
      </c>
      <c r="T307" s="4">
        <v>17.7</v>
      </c>
      <c r="U307" s="4">
        <v>24.23</v>
      </c>
      <c r="V307" s="4">
        <v>31.41</v>
      </c>
      <c r="W307" s="4">
        <v>41.81</v>
      </c>
      <c r="X307" s="27">
        <v>26810</v>
      </c>
      <c r="Y307" s="27">
        <v>36810</v>
      </c>
      <c r="Z307" s="27">
        <v>50400</v>
      </c>
      <c r="AA307" s="27">
        <v>65320</v>
      </c>
      <c r="AB307" s="27">
        <v>86970</v>
      </c>
    </row>
    <row r="308" spans="1:28" s="26" customFormat="1" hidden="1" x14ac:dyDescent="0.25">
      <c r="A308" t="s">
        <v>0</v>
      </c>
      <c r="B308" t="s">
        <v>1</v>
      </c>
      <c r="C308" s="26" t="s">
        <v>2</v>
      </c>
      <c r="D308" s="26" t="s">
        <v>1105</v>
      </c>
      <c r="E308" t="s">
        <v>1106</v>
      </c>
      <c r="F308" s="31" t="s">
        <v>1107</v>
      </c>
      <c r="G308" t="s">
        <v>1108</v>
      </c>
      <c r="H308" t="s">
        <v>1309</v>
      </c>
      <c r="I308" s="26" t="s">
        <v>548</v>
      </c>
      <c r="J308" t="s">
        <v>1310</v>
      </c>
      <c r="K308" s="27">
        <v>21820</v>
      </c>
      <c r="L308" s="4">
        <v>24.28</v>
      </c>
      <c r="M308" s="3">
        <v>3.3</v>
      </c>
      <c r="N308" s="4" t="s">
        <v>1109</v>
      </c>
      <c r="O308" s="4" t="s">
        <v>1109</v>
      </c>
      <c r="P308" s="4"/>
      <c r="Q308" s="27">
        <v>50490</v>
      </c>
      <c r="R308" s="3">
        <v>1.7</v>
      </c>
      <c r="S308" s="4">
        <v>11.32</v>
      </c>
      <c r="T308" s="4">
        <v>14.7</v>
      </c>
      <c r="U308" s="4">
        <v>21.09</v>
      </c>
      <c r="V308" s="4">
        <v>29.92</v>
      </c>
      <c r="W308" s="4">
        <v>43.69</v>
      </c>
      <c r="X308" s="27">
        <v>23540</v>
      </c>
      <c r="Y308" s="27">
        <v>30580</v>
      </c>
      <c r="Z308" s="27">
        <v>43860</v>
      </c>
      <c r="AA308" s="27">
        <v>62240</v>
      </c>
      <c r="AB308" s="27">
        <v>90870</v>
      </c>
    </row>
    <row r="309" spans="1:28" s="26" customFormat="1" hidden="1" x14ac:dyDescent="0.25">
      <c r="A309" t="s">
        <v>0</v>
      </c>
      <c r="B309" t="s">
        <v>1</v>
      </c>
      <c r="C309" s="26" t="s">
        <v>2</v>
      </c>
      <c r="D309" s="26" t="s">
        <v>1105</v>
      </c>
      <c r="E309" t="s">
        <v>1106</v>
      </c>
      <c r="F309" s="31" t="s">
        <v>1107</v>
      </c>
      <c r="G309" t="s">
        <v>1108</v>
      </c>
      <c r="H309" t="s">
        <v>1311</v>
      </c>
      <c r="I309" s="26" t="s">
        <v>46</v>
      </c>
      <c r="J309" t="s">
        <v>1310</v>
      </c>
      <c r="K309" s="27">
        <v>21820</v>
      </c>
      <c r="L309" s="4">
        <v>24.28</v>
      </c>
      <c r="M309" s="3">
        <v>3.3</v>
      </c>
      <c r="N309" s="4" t="s">
        <v>1109</v>
      </c>
      <c r="O309" s="4" t="s">
        <v>1109</v>
      </c>
      <c r="P309" s="4"/>
      <c r="Q309" s="27">
        <v>50490</v>
      </c>
      <c r="R309" s="3">
        <v>1.7</v>
      </c>
      <c r="S309" s="4">
        <v>11.32</v>
      </c>
      <c r="T309" s="4">
        <v>14.7</v>
      </c>
      <c r="U309" s="4">
        <v>21.09</v>
      </c>
      <c r="V309" s="4">
        <v>29.92</v>
      </c>
      <c r="W309" s="4">
        <v>43.69</v>
      </c>
      <c r="X309" s="27">
        <v>23540</v>
      </c>
      <c r="Y309" s="27">
        <v>30580</v>
      </c>
      <c r="Z309" s="27">
        <v>43860</v>
      </c>
      <c r="AA309" s="27">
        <v>62240</v>
      </c>
      <c r="AB309" s="27">
        <v>90870</v>
      </c>
    </row>
    <row r="310" spans="1:28" s="26" customFormat="1" hidden="1" x14ac:dyDescent="0.25">
      <c r="A310" t="s">
        <v>0</v>
      </c>
      <c r="B310" t="s">
        <v>1</v>
      </c>
      <c r="C310" s="26" t="s">
        <v>2</v>
      </c>
      <c r="D310" s="26" t="s">
        <v>1105</v>
      </c>
      <c r="E310" t="s">
        <v>1106</v>
      </c>
      <c r="F310" s="31" t="s">
        <v>1107</v>
      </c>
      <c r="G310" t="s">
        <v>1108</v>
      </c>
      <c r="H310" t="s">
        <v>1312</v>
      </c>
      <c r="I310" s="26" t="s">
        <v>548</v>
      </c>
      <c r="J310" t="s">
        <v>1313</v>
      </c>
      <c r="K310" s="27">
        <v>9450</v>
      </c>
      <c r="L310" s="4">
        <v>19.149999999999999</v>
      </c>
      <c r="M310" s="3">
        <v>6.7</v>
      </c>
      <c r="N310" s="4" t="s">
        <v>1109</v>
      </c>
      <c r="O310" s="4" t="s">
        <v>1109</v>
      </c>
      <c r="P310" s="4"/>
      <c r="Q310" s="27">
        <v>39830</v>
      </c>
      <c r="R310" s="3">
        <v>3.7</v>
      </c>
      <c r="S310" s="4">
        <v>9.9700000000000006</v>
      </c>
      <c r="T310" s="4">
        <v>11.92</v>
      </c>
      <c r="U310" s="4">
        <v>15.21</v>
      </c>
      <c r="V310" s="4">
        <v>22.42</v>
      </c>
      <c r="W310" s="4">
        <v>31.55</v>
      </c>
      <c r="X310" s="27">
        <v>20740</v>
      </c>
      <c r="Y310" s="27">
        <v>24780</v>
      </c>
      <c r="Z310" s="27">
        <v>31630</v>
      </c>
      <c r="AA310" s="27">
        <v>46640</v>
      </c>
      <c r="AB310" s="27">
        <v>65630</v>
      </c>
    </row>
    <row r="311" spans="1:28" s="26" customFormat="1" hidden="1" x14ac:dyDescent="0.25">
      <c r="A311" t="s">
        <v>0</v>
      </c>
      <c r="B311" t="s">
        <v>1</v>
      </c>
      <c r="C311" s="26" t="s">
        <v>2</v>
      </c>
      <c r="D311" s="26" t="s">
        <v>1105</v>
      </c>
      <c r="E311" t="s">
        <v>1106</v>
      </c>
      <c r="F311" s="31" t="s">
        <v>1107</v>
      </c>
      <c r="G311" t="s">
        <v>1108</v>
      </c>
      <c r="H311" t="s">
        <v>1314</v>
      </c>
      <c r="I311" s="26" t="s">
        <v>46</v>
      </c>
      <c r="J311" t="s">
        <v>1315</v>
      </c>
      <c r="K311" s="27">
        <v>9450</v>
      </c>
      <c r="L311" s="4">
        <v>19.149999999999999</v>
      </c>
      <c r="M311" s="3">
        <v>6.7</v>
      </c>
      <c r="N311" s="4" t="s">
        <v>1109</v>
      </c>
      <c r="O311" s="4" t="s">
        <v>1109</v>
      </c>
      <c r="P311" s="4"/>
      <c r="Q311" s="27">
        <v>39830</v>
      </c>
      <c r="R311" s="3">
        <v>3.7</v>
      </c>
      <c r="S311" s="4">
        <v>9.9700000000000006</v>
      </c>
      <c r="T311" s="4">
        <v>11.92</v>
      </c>
      <c r="U311" s="4">
        <v>15.21</v>
      </c>
      <c r="V311" s="4">
        <v>22.42</v>
      </c>
      <c r="W311" s="4">
        <v>31.55</v>
      </c>
      <c r="X311" s="27">
        <v>20740</v>
      </c>
      <c r="Y311" s="27">
        <v>24780</v>
      </c>
      <c r="Z311" s="27">
        <v>31630</v>
      </c>
      <c r="AA311" s="27">
        <v>46640</v>
      </c>
      <c r="AB311" s="27">
        <v>65630</v>
      </c>
    </row>
    <row r="312" spans="1:28" s="26" customFormat="1" x14ac:dyDescent="0.25">
      <c r="A312" t="s">
        <v>0</v>
      </c>
      <c r="B312" t="s">
        <v>1</v>
      </c>
      <c r="C312" s="26" t="s">
        <v>2</v>
      </c>
      <c r="D312" s="26" t="s">
        <v>1105</v>
      </c>
      <c r="E312" t="s">
        <v>1106</v>
      </c>
      <c r="F312" s="31" t="s">
        <v>1107</v>
      </c>
      <c r="G312" t="s">
        <v>1108</v>
      </c>
      <c r="H312" t="s">
        <v>16</v>
      </c>
      <c r="I312" s="26" t="s">
        <v>5</v>
      </c>
      <c r="J312" t="s">
        <v>17</v>
      </c>
      <c r="K312" s="27">
        <v>1150780</v>
      </c>
      <c r="L312" s="55">
        <v>52.71</v>
      </c>
      <c r="M312" s="3">
        <v>0.5</v>
      </c>
      <c r="N312" s="4" t="s">
        <v>1109</v>
      </c>
      <c r="O312" s="4" t="s">
        <v>1109</v>
      </c>
      <c r="P312" s="4"/>
      <c r="Q312" s="27">
        <v>109630</v>
      </c>
      <c r="R312" s="3">
        <v>0.6</v>
      </c>
      <c r="S312" s="4">
        <v>18.329999999999998</v>
      </c>
      <c r="T312" s="4">
        <v>25.82</v>
      </c>
      <c r="U312" s="4">
        <v>39.340000000000003</v>
      </c>
      <c r="V312" s="4">
        <v>69.12</v>
      </c>
      <c r="W312" s="4" t="s">
        <v>993</v>
      </c>
      <c r="X312" s="27">
        <v>38130</v>
      </c>
      <c r="Y312" s="27">
        <v>53710</v>
      </c>
      <c r="Z312" s="27">
        <v>81820</v>
      </c>
      <c r="AA312" s="27">
        <v>143780</v>
      </c>
      <c r="AB312" s="27" t="s">
        <v>993</v>
      </c>
    </row>
    <row r="313" spans="1:28" s="26" customFormat="1" hidden="1" x14ac:dyDescent="0.25">
      <c r="A313" t="s">
        <v>0</v>
      </c>
      <c r="B313" t="s">
        <v>1</v>
      </c>
      <c r="C313" s="26" t="s">
        <v>2</v>
      </c>
      <c r="D313" s="26" t="s">
        <v>1105</v>
      </c>
      <c r="E313" t="s">
        <v>1106</v>
      </c>
      <c r="F313" s="31" t="s">
        <v>1107</v>
      </c>
      <c r="G313" t="s">
        <v>1108</v>
      </c>
      <c r="H313" t="s">
        <v>835</v>
      </c>
      <c r="I313" s="26" t="s">
        <v>803</v>
      </c>
      <c r="J313" t="s">
        <v>836</v>
      </c>
      <c r="K313" s="27">
        <v>722940</v>
      </c>
      <c r="L313" s="4">
        <v>67.87</v>
      </c>
      <c r="M313" s="3">
        <v>0.6</v>
      </c>
      <c r="N313" s="4" t="s">
        <v>1109</v>
      </c>
      <c r="O313" s="4" t="s">
        <v>1109</v>
      </c>
      <c r="P313" s="4"/>
      <c r="Q313" s="27">
        <v>141180</v>
      </c>
      <c r="R313" s="3">
        <v>0.7</v>
      </c>
      <c r="S313" s="4">
        <v>27.18</v>
      </c>
      <c r="T313" s="4">
        <v>37.58</v>
      </c>
      <c r="U313" s="4">
        <v>57.68</v>
      </c>
      <c r="V313" s="4">
        <v>86.34</v>
      </c>
      <c r="W313" s="4" t="s">
        <v>993</v>
      </c>
      <c r="X313" s="27">
        <v>56530</v>
      </c>
      <c r="Y313" s="27">
        <v>78170</v>
      </c>
      <c r="Z313" s="27">
        <v>119970</v>
      </c>
      <c r="AA313" s="27">
        <v>179600</v>
      </c>
      <c r="AB313" s="27" t="s">
        <v>993</v>
      </c>
    </row>
    <row r="314" spans="1:28" s="26" customFormat="1" hidden="1" x14ac:dyDescent="0.25">
      <c r="A314" t="s">
        <v>0</v>
      </c>
      <c r="B314" t="s">
        <v>1</v>
      </c>
      <c r="C314" s="26" t="s">
        <v>2</v>
      </c>
      <c r="D314" s="26" t="s">
        <v>1105</v>
      </c>
      <c r="E314" t="s">
        <v>1106</v>
      </c>
      <c r="F314" s="31" t="s">
        <v>1107</v>
      </c>
      <c r="G314" t="s">
        <v>1108</v>
      </c>
      <c r="H314" t="s">
        <v>641</v>
      </c>
      <c r="I314" s="26" t="s">
        <v>548</v>
      </c>
      <c r="J314" t="s">
        <v>642</v>
      </c>
      <c r="K314" s="27">
        <v>673800</v>
      </c>
      <c r="L314" s="4">
        <v>68.84</v>
      </c>
      <c r="M314" s="3">
        <v>0.7</v>
      </c>
      <c r="N314" s="4" t="s">
        <v>1109</v>
      </c>
      <c r="O314" s="4" t="s">
        <v>1109</v>
      </c>
      <c r="P314" s="4"/>
      <c r="Q314" s="27">
        <v>143200</v>
      </c>
      <c r="R314" s="3">
        <v>0.7</v>
      </c>
      <c r="S314" s="4">
        <v>27.76</v>
      </c>
      <c r="T314" s="4">
        <v>37.96</v>
      </c>
      <c r="U314" s="4">
        <v>58.02</v>
      </c>
      <c r="V314" s="4">
        <v>88.31</v>
      </c>
      <c r="W314" s="4" t="s">
        <v>993</v>
      </c>
      <c r="X314" s="27">
        <v>57740</v>
      </c>
      <c r="Y314" s="27">
        <v>78950</v>
      </c>
      <c r="Z314" s="27">
        <v>120670</v>
      </c>
      <c r="AA314" s="27">
        <v>183690</v>
      </c>
      <c r="AB314" s="27" t="s">
        <v>993</v>
      </c>
    </row>
    <row r="315" spans="1:28" s="26" customFormat="1" hidden="1" x14ac:dyDescent="0.25">
      <c r="A315" t="s">
        <v>0</v>
      </c>
      <c r="B315" t="s">
        <v>1</v>
      </c>
      <c r="C315" s="26" t="s">
        <v>2</v>
      </c>
      <c r="D315" s="26" t="s">
        <v>1105</v>
      </c>
      <c r="E315" t="s">
        <v>1106</v>
      </c>
      <c r="F315" s="31" t="s">
        <v>1107</v>
      </c>
      <c r="G315" t="s">
        <v>1108</v>
      </c>
      <c r="H315" t="s">
        <v>242</v>
      </c>
      <c r="I315" s="26" t="s">
        <v>46</v>
      </c>
      <c r="J315" t="s">
        <v>243</v>
      </c>
      <c r="K315" s="27">
        <v>657170</v>
      </c>
      <c r="L315" s="4">
        <v>69.86</v>
      </c>
      <c r="M315" s="3">
        <v>0.7</v>
      </c>
      <c r="N315" s="4" t="s">
        <v>1109</v>
      </c>
      <c r="O315" s="4" t="s">
        <v>1109</v>
      </c>
      <c r="P315" s="4"/>
      <c r="Q315" s="27">
        <v>145300</v>
      </c>
      <c r="R315" s="3">
        <v>0.7</v>
      </c>
      <c r="S315" s="4">
        <v>28.69</v>
      </c>
      <c r="T315" s="4">
        <v>38.92</v>
      </c>
      <c r="U315" s="4">
        <v>59.11</v>
      </c>
      <c r="V315" s="4">
        <v>89.59</v>
      </c>
      <c r="W315" s="4" t="s">
        <v>993</v>
      </c>
      <c r="X315" s="27">
        <v>59670</v>
      </c>
      <c r="Y315" s="27">
        <v>80950</v>
      </c>
      <c r="Z315" s="27">
        <v>122960</v>
      </c>
      <c r="AA315" s="27">
        <v>186350</v>
      </c>
      <c r="AB315" s="27" t="s">
        <v>993</v>
      </c>
    </row>
    <row r="316" spans="1:28" s="26" customFormat="1" hidden="1" x14ac:dyDescent="0.25">
      <c r="A316" t="s">
        <v>0</v>
      </c>
      <c r="B316" t="s">
        <v>1</v>
      </c>
      <c r="C316" s="26" t="s">
        <v>2</v>
      </c>
      <c r="D316" s="26" t="s">
        <v>1105</v>
      </c>
      <c r="E316" t="s">
        <v>1106</v>
      </c>
      <c r="F316" s="31" t="s">
        <v>1107</v>
      </c>
      <c r="G316" t="s">
        <v>1108</v>
      </c>
      <c r="H316" t="s">
        <v>1316</v>
      </c>
      <c r="I316" s="26" t="s">
        <v>46</v>
      </c>
      <c r="J316" t="s">
        <v>1317</v>
      </c>
      <c r="K316" s="27">
        <v>16630</v>
      </c>
      <c r="L316" s="4">
        <v>28.79</v>
      </c>
      <c r="M316" s="3">
        <v>1.6</v>
      </c>
      <c r="N316" s="4" t="s">
        <v>1109</v>
      </c>
      <c r="O316" s="4" t="s">
        <v>1109</v>
      </c>
      <c r="P316" s="4"/>
      <c r="Q316" s="27">
        <v>59890</v>
      </c>
      <c r="R316" s="3">
        <v>2.4</v>
      </c>
      <c r="S316" s="4">
        <v>16.3</v>
      </c>
      <c r="T316" s="4">
        <v>20.02</v>
      </c>
      <c r="U316" s="4">
        <v>25.97</v>
      </c>
      <c r="V316" s="4">
        <v>34.69</v>
      </c>
      <c r="W316" s="4">
        <v>46.63</v>
      </c>
      <c r="X316" s="27">
        <v>33910</v>
      </c>
      <c r="Y316" s="27">
        <v>41640</v>
      </c>
      <c r="Z316" s="27">
        <v>54010</v>
      </c>
      <c r="AA316" s="27">
        <v>72160</v>
      </c>
      <c r="AB316" s="27">
        <v>96990</v>
      </c>
    </row>
    <row r="317" spans="1:28" s="26" customFormat="1" hidden="1" x14ac:dyDescent="0.25">
      <c r="A317" t="s">
        <v>0</v>
      </c>
      <c r="B317" t="s">
        <v>1</v>
      </c>
      <c r="C317" s="26" t="s">
        <v>2</v>
      </c>
      <c r="D317" s="26" t="s">
        <v>1105</v>
      </c>
      <c r="E317" t="s">
        <v>1106</v>
      </c>
      <c r="F317" s="31" t="s">
        <v>1107</v>
      </c>
      <c r="G317" t="s">
        <v>1108</v>
      </c>
      <c r="H317" t="s">
        <v>1318</v>
      </c>
      <c r="I317" s="26" t="s">
        <v>548</v>
      </c>
      <c r="J317" t="s">
        <v>1319</v>
      </c>
      <c r="K317" s="27">
        <v>49140</v>
      </c>
      <c r="L317" s="4">
        <v>54.55</v>
      </c>
      <c r="M317" s="3">
        <v>0.6</v>
      </c>
      <c r="N317" s="4" t="s">
        <v>1109</v>
      </c>
      <c r="O317" s="4" t="s">
        <v>1109</v>
      </c>
      <c r="P317" s="4"/>
      <c r="Q317" s="27">
        <v>113470</v>
      </c>
      <c r="R317" s="3">
        <v>1.4</v>
      </c>
      <c r="S317" s="4">
        <v>19.670000000000002</v>
      </c>
      <c r="T317" s="4">
        <v>30.9</v>
      </c>
      <c r="U317" s="4">
        <v>53.4</v>
      </c>
      <c r="V317" s="4">
        <v>74</v>
      </c>
      <c r="W317" s="4">
        <v>92.24</v>
      </c>
      <c r="X317" s="27">
        <v>40910</v>
      </c>
      <c r="Y317" s="27">
        <v>64280</v>
      </c>
      <c r="Z317" s="27">
        <v>111080</v>
      </c>
      <c r="AA317" s="27">
        <v>153910</v>
      </c>
      <c r="AB317" s="27">
        <v>191860</v>
      </c>
    </row>
    <row r="318" spans="1:28" s="26" customFormat="1" hidden="1" x14ac:dyDescent="0.25">
      <c r="A318" t="s">
        <v>0</v>
      </c>
      <c r="B318" t="s">
        <v>1</v>
      </c>
      <c r="C318" s="26" t="s">
        <v>2</v>
      </c>
      <c r="D318" s="26" t="s">
        <v>1105</v>
      </c>
      <c r="E318" t="s">
        <v>1106</v>
      </c>
      <c r="F318" s="31" t="s">
        <v>1107</v>
      </c>
      <c r="G318" t="s">
        <v>1108</v>
      </c>
      <c r="H318" t="s">
        <v>1320</v>
      </c>
      <c r="I318" s="26" t="s">
        <v>46</v>
      </c>
      <c r="J318" t="s">
        <v>1321</v>
      </c>
      <c r="K318" s="27">
        <v>14380</v>
      </c>
      <c r="L318" s="4">
        <v>48.19</v>
      </c>
      <c r="M318" s="3">
        <v>0.4</v>
      </c>
      <c r="N318" s="4" t="s">
        <v>1109</v>
      </c>
      <c r="O318" s="4" t="s">
        <v>1109</v>
      </c>
      <c r="P318" s="4"/>
      <c r="Q318" s="27">
        <v>100230</v>
      </c>
      <c r="R318" s="3">
        <v>0.5</v>
      </c>
      <c r="S318" s="4">
        <v>22.1</v>
      </c>
      <c r="T318" s="4">
        <v>31.31</v>
      </c>
      <c r="U318" s="4">
        <v>47.05</v>
      </c>
      <c r="V318" s="4">
        <v>62.44</v>
      </c>
      <c r="W318" s="4">
        <v>82.7</v>
      </c>
      <c r="X318" s="27">
        <v>45970</v>
      </c>
      <c r="Y318" s="27">
        <v>65130</v>
      </c>
      <c r="Z318" s="27">
        <v>97870</v>
      </c>
      <c r="AA318" s="27">
        <v>129880</v>
      </c>
      <c r="AB318" s="27">
        <v>172010</v>
      </c>
    </row>
    <row r="319" spans="1:28" s="26" customFormat="1" hidden="1" x14ac:dyDescent="0.25">
      <c r="A319" t="s">
        <v>0</v>
      </c>
      <c r="B319" t="s">
        <v>1</v>
      </c>
      <c r="C319" s="26" t="s">
        <v>2</v>
      </c>
      <c r="D319" s="26" t="s">
        <v>1105</v>
      </c>
      <c r="E319" t="s">
        <v>1106</v>
      </c>
      <c r="F319" s="31" t="s">
        <v>1107</v>
      </c>
      <c r="G319" t="s">
        <v>1108</v>
      </c>
      <c r="H319" t="s">
        <v>1322</v>
      </c>
      <c r="I319" s="26" t="s">
        <v>46</v>
      </c>
      <c r="J319" t="s">
        <v>1323</v>
      </c>
      <c r="K319" s="27">
        <v>6090</v>
      </c>
      <c r="L319" s="4">
        <v>35.44</v>
      </c>
      <c r="M319" s="3">
        <v>3.8</v>
      </c>
      <c r="N319" s="4" t="s">
        <v>1109</v>
      </c>
      <c r="O319" s="4" t="s">
        <v>1109</v>
      </c>
      <c r="P319" s="4"/>
      <c r="Q319" s="27">
        <v>73720</v>
      </c>
      <c r="R319" s="3">
        <v>1.8</v>
      </c>
      <c r="S319" s="4">
        <v>17.989999999999998</v>
      </c>
      <c r="T319" s="4">
        <v>22.34</v>
      </c>
      <c r="U319" s="4">
        <v>30.74</v>
      </c>
      <c r="V319" s="4">
        <v>45.31</v>
      </c>
      <c r="W319" s="4">
        <v>59.49</v>
      </c>
      <c r="X319" s="27">
        <v>37420</v>
      </c>
      <c r="Y319" s="27">
        <v>46460</v>
      </c>
      <c r="Z319" s="27">
        <v>63930</v>
      </c>
      <c r="AA319" s="27">
        <v>94230</v>
      </c>
      <c r="AB319" s="27">
        <v>123730</v>
      </c>
    </row>
    <row r="320" spans="1:28" s="26" customFormat="1" hidden="1" x14ac:dyDescent="0.25">
      <c r="A320" t="s">
        <v>0</v>
      </c>
      <c r="B320" t="s">
        <v>1</v>
      </c>
      <c r="C320" s="26" t="s">
        <v>2</v>
      </c>
      <c r="D320" s="26" t="s">
        <v>1105</v>
      </c>
      <c r="E320" t="s">
        <v>1106</v>
      </c>
      <c r="F320" s="31" t="s">
        <v>1107</v>
      </c>
      <c r="G320" t="s">
        <v>1108</v>
      </c>
      <c r="H320" t="s">
        <v>1324</v>
      </c>
      <c r="I320" s="26" t="s">
        <v>46</v>
      </c>
      <c r="J320" t="s">
        <v>1325</v>
      </c>
      <c r="K320" s="27">
        <v>28670</v>
      </c>
      <c r="L320" s="4">
        <v>61.8</v>
      </c>
      <c r="M320" s="3">
        <v>0.5</v>
      </c>
      <c r="N320" s="4" t="s">
        <v>1109</v>
      </c>
      <c r="O320" s="4" t="s">
        <v>1109</v>
      </c>
      <c r="P320" s="4"/>
      <c r="Q320" s="27">
        <v>128550</v>
      </c>
      <c r="R320" s="3">
        <v>1.3</v>
      </c>
      <c r="S320" s="4">
        <v>18.8</v>
      </c>
      <c r="T320" s="4">
        <v>37.46</v>
      </c>
      <c r="U320" s="4">
        <v>65.819999999999993</v>
      </c>
      <c r="V320" s="4">
        <v>79.48</v>
      </c>
      <c r="W320" s="4">
        <v>98.17</v>
      </c>
      <c r="X320" s="27">
        <v>39110</v>
      </c>
      <c r="Y320" s="27">
        <v>77910</v>
      </c>
      <c r="Z320" s="27">
        <v>136910</v>
      </c>
      <c r="AA320" s="27">
        <v>165320</v>
      </c>
      <c r="AB320" s="27">
        <v>204200</v>
      </c>
    </row>
    <row r="321" spans="1:29" s="26" customFormat="1" hidden="1" x14ac:dyDescent="0.25">
      <c r="A321" t="s">
        <v>0</v>
      </c>
      <c r="B321" t="s">
        <v>1</v>
      </c>
      <c r="C321" s="26" t="s">
        <v>2</v>
      </c>
      <c r="D321" s="26" t="s">
        <v>1105</v>
      </c>
      <c r="E321" t="s">
        <v>1106</v>
      </c>
      <c r="F321" s="31" t="s">
        <v>1107</v>
      </c>
      <c r="G321" t="s">
        <v>1108</v>
      </c>
      <c r="H321" t="s">
        <v>837</v>
      </c>
      <c r="I321" s="26" t="s">
        <v>803</v>
      </c>
      <c r="J321" t="s">
        <v>838</v>
      </c>
      <c r="K321" s="27">
        <v>427840</v>
      </c>
      <c r="L321" s="4">
        <v>27.08</v>
      </c>
      <c r="M321" s="3">
        <v>1</v>
      </c>
      <c r="N321" s="4" t="s">
        <v>1109</v>
      </c>
      <c r="O321" s="4" t="s">
        <v>1109</v>
      </c>
      <c r="P321" s="4"/>
      <c r="Q321" s="27">
        <v>56320</v>
      </c>
      <c r="R321" s="3">
        <v>0.4</v>
      </c>
      <c r="S321" s="4">
        <v>15.3</v>
      </c>
      <c r="T321" s="4">
        <v>18.98</v>
      </c>
      <c r="U321" s="4">
        <v>24.96</v>
      </c>
      <c r="V321" s="4">
        <v>31.97</v>
      </c>
      <c r="W321" s="4">
        <v>41.91</v>
      </c>
      <c r="X321" s="27">
        <v>31830</v>
      </c>
      <c r="Y321" s="27">
        <v>39470</v>
      </c>
      <c r="Z321" s="27">
        <v>51920</v>
      </c>
      <c r="AA321" s="27">
        <v>66500</v>
      </c>
      <c r="AB321" s="27">
        <v>87170</v>
      </c>
    </row>
    <row r="322" spans="1:29" s="26" customFormat="1" hidden="1" x14ac:dyDescent="0.25">
      <c r="A322" t="s">
        <v>0</v>
      </c>
      <c r="B322" t="s">
        <v>1</v>
      </c>
      <c r="C322" s="26" t="s">
        <v>2</v>
      </c>
      <c r="D322" s="26" t="s">
        <v>1105</v>
      </c>
      <c r="E322" t="s">
        <v>1106</v>
      </c>
      <c r="F322" s="31" t="s">
        <v>1107</v>
      </c>
      <c r="G322" t="s">
        <v>1108</v>
      </c>
      <c r="H322" t="s">
        <v>643</v>
      </c>
      <c r="I322" s="26" t="s">
        <v>548</v>
      </c>
      <c r="J322" t="s">
        <v>245</v>
      </c>
      <c r="K322" s="27">
        <v>329870</v>
      </c>
      <c r="L322" s="4">
        <v>26.45</v>
      </c>
      <c r="M322" s="3">
        <v>1.1000000000000001</v>
      </c>
      <c r="N322" s="4" t="s">
        <v>1109</v>
      </c>
      <c r="O322" s="4" t="s">
        <v>1109</v>
      </c>
      <c r="P322" s="4"/>
      <c r="Q322" s="27">
        <v>55020</v>
      </c>
      <c r="R322" s="3">
        <v>0.5</v>
      </c>
      <c r="S322" s="4">
        <v>15.46</v>
      </c>
      <c r="T322" s="4">
        <v>18.989999999999998</v>
      </c>
      <c r="U322" s="4">
        <v>24.87</v>
      </c>
      <c r="V322" s="4">
        <v>31.54</v>
      </c>
      <c r="W322" s="4">
        <v>39.659999999999997</v>
      </c>
      <c r="X322" s="27">
        <v>32160</v>
      </c>
      <c r="Y322" s="27">
        <v>39500</v>
      </c>
      <c r="Z322" s="27">
        <v>51740</v>
      </c>
      <c r="AA322" s="27">
        <v>65610</v>
      </c>
      <c r="AB322" s="27">
        <v>82500</v>
      </c>
    </row>
    <row r="323" spans="1:29" s="26" customFormat="1" hidden="1" x14ac:dyDescent="0.25">
      <c r="A323" t="s">
        <v>0</v>
      </c>
      <c r="B323" t="s">
        <v>1</v>
      </c>
      <c r="C323" s="26" t="s">
        <v>2</v>
      </c>
      <c r="D323" s="26" t="s">
        <v>1105</v>
      </c>
      <c r="E323" t="s">
        <v>1106</v>
      </c>
      <c r="F323" s="31" t="s">
        <v>1107</v>
      </c>
      <c r="G323" t="s">
        <v>1108</v>
      </c>
      <c r="H323" t="s">
        <v>244</v>
      </c>
      <c r="I323" s="26" t="s">
        <v>46</v>
      </c>
      <c r="J323" t="s">
        <v>245</v>
      </c>
      <c r="K323" s="27">
        <v>329870</v>
      </c>
      <c r="L323" s="4">
        <v>26.45</v>
      </c>
      <c r="M323" s="3">
        <v>1.1000000000000001</v>
      </c>
      <c r="N323" s="4" t="s">
        <v>1109</v>
      </c>
      <c r="O323" s="4" t="s">
        <v>1109</v>
      </c>
      <c r="P323" s="4"/>
      <c r="Q323" s="27">
        <v>55020</v>
      </c>
      <c r="R323" s="3">
        <v>0.5</v>
      </c>
      <c r="S323" s="4">
        <v>15.46</v>
      </c>
      <c r="T323" s="4">
        <v>18.989999999999998</v>
      </c>
      <c r="U323" s="4">
        <v>24.87</v>
      </c>
      <c r="V323" s="4">
        <v>31.54</v>
      </c>
      <c r="W323" s="4">
        <v>39.659999999999997</v>
      </c>
      <c r="X323" s="27">
        <v>32160</v>
      </c>
      <c r="Y323" s="27">
        <v>39500</v>
      </c>
      <c r="Z323" s="27">
        <v>51740</v>
      </c>
      <c r="AA323" s="27">
        <v>65610</v>
      </c>
      <c r="AB323" s="27">
        <v>82500</v>
      </c>
    </row>
    <row r="324" spans="1:29" s="26" customFormat="1" hidden="1" x14ac:dyDescent="0.25">
      <c r="A324" t="s">
        <v>0</v>
      </c>
      <c r="B324" t="s">
        <v>1</v>
      </c>
      <c r="C324" s="26" t="s">
        <v>2</v>
      </c>
      <c r="D324" s="26" t="s">
        <v>1105</v>
      </c>
      <c r="E324" t="s">
        <v>1106</v>
      </c>
      <c r="F324" s="31" t="s">
        <v>1107</v>
      </c>
      <c r="G324" t="s">
        <v>1108</v>
      </c>
      <c r="H324" t="s">
        <v>644</v>
      </c>
      <c r="I324" s="26" t="s">
        <v>548</v>
      </c>
      <c r="J324" t="s">
        <v>645</v>
      </c>
      <c r="K324" s="27">
        <v>97970</v>
      </c>
      <c r="L324" s="4">
        <v>29.18</v>
      </c>
      <c r="M324" s="3">
        <v>2.2000000000000002</v>
      </c>
      <c r="N324" s="4" t="s">
        <v>1109</v>
      </c>
      <c r="O324" s="4" t="s">
        <v>1109</v>
      </c>
      <c r="P324" s="4"/>
      <c r="Q324" s="27">
        <v>60690</v>
      </c>
      <c r="R324" s="3">
        <v>3.5</v>
      </c>
      <c r="S324" s="4">
        <v>14.51</v>
      </c>
      <c r="T324" s="4">
        <v>18.920000000000002</v>
      </c>
      <c r="U324" s="4">
        <v>25.21</v>
      </c>
      <c r="V324" s="4">
        <v>34.29</v>
      </c>
      <c r="W324" s="4">
        <v>53.19</v>
      </c>
      <c r="X324" s="27">
        <v>30180</v>
      </c>
      <c r="Y324" s="27">
        <v>39340</v>
      </c>
      <c r="Z324" s="27">
        <v>52430</v>
      </c>
      <c r="AA324" s="27">
        <v>71320</v>
      </c>
      <c r="AB324" s="27">
        <v>110640</v>
      </c>
    </row>
    <row r="325" spans="1:29" s="26" customFormat="1" hidden="1" x14ac:dyDescent="0.25">
      <c r="A325" t="s">
        <v>0</v>
      </c>
      <c r="B325" t="s">
        <v>1</v>
      </c>
      <c r="C325" s="26" t="s">
        <v>2</v>
      </c>
      <c r="D325" s="26" t="s">
        <v>1105</v>
      </c>
      <c r="E325" t="s">
        <v>1106</v>
      </c>
      <c r="F325" s="31" t="s">
        <v>1107</v>
      </c>
      <c r="G325" t="s">
        <v>1108</v>
      </c>
      <c r="H325" t="s">
        <v>246</v>
      </c>
      <c r="I325" s="26" t="s">
        <v>46</v>
      </c>
      <c r="J325" t="s">
        <v>247</v>
      </c>
      <c r="K325" s="27">
        <v>52890</v>
      </c>
      <c r="L325" s="4">
        <v>25.02</v>
      </c>
      <c r="M325" s="3">
        <v>3.5</v>
      </c>
      <c r="N325" s="4" t="s">
        <v>1109</v>
      </c>
      <c r="O325" s="4" t="s">
        <v>1109</v>
      </c>
      <c r="P325" s="4"/>
      <c r="Q325" s="27">
        <v>52050</v>
      </c>
      <c r="R325" s="3">
        <v>1.1000000000000001</v>
      </c>
      <c r="S325" s="4">
        <v>13.97</v>
      </c>
      <c r="T325" s="4">
        <v>17.64</v>
      </c>
      <c r="U325" s="4">
        <v>23.17</v>
      </c>
      <c r="V325" s="4">
        <v>29.85</v>
      </c>
      <c r="W325" s="4">
        <v>38.42</v>
      </c>
      <c r="X325" s="27">
        <v>29060</v>
      </c>
      <c r="Y325" s="27">
        <v>36700</v>
      </c>
      <c r="Z325" s="27">
        <v>48180</v>
      </c>
      <c r="AA325" s="27">
        <v>62090</v>
      </c>
      <c r="AB325" s="27">
        <v>79920</v>
      </c>
    </row>
    <row r="326" spans="1:29" s="26" customFormat="1" hidden="1" x14ac:dyDescent="0.25">
      <c r="A326" t="s">
        <v>0</v>
      </c>
      <c r="B326" t="s">
        <v>1</v>
      </c>
      <c r="C326" s="26" t="s">
        <v>2</v>
      </c>
      <c r="D326" s="26" t="s">
        <v>1105</v>
      </c>
      <c r="E326" t="s">
        <v>1106</v>
      </c>
      <c r="F326" s="31" t="s">
        <v>1107</v>
      </c>
      <c r="G326" t="s">
        <v>1108</v>
      </c>
      <c r="H326" t="s">
        <v>248</v>
      </c>
      <c r="I326" s="26" t="s">
        <v>46</v>
      </c>
      <c r="J326" t="s">
        <v>249</v>
      </c>
      <c r="K326" s="27">
        <v>45080</v>
      </c>
      <c r="L326" s="4">
        <v>34.06</v>
      </c>
      <c r="M326" s="3">
        <v>2.4</v>
      </c>
      <c r="N326" s="4" t="s">
        <v>1109</v>
      </c>
      <c r="O326" s="4" t="s">
        <v>1109</v>
      </c>
      <c r="P326" s="4"/>
      <c r="Q326" s="27">
        <v>70840</v>
      </c>
      <c r="R326" s="3">
        <v>1</v>
      </c>
      <c r="S326" s="4">
        <v>15.42</v>
      </c>
      <c r="T326" s="4">
        <v>21.13</v>
      </c>
      <c r="U326" s="4">
        <v>28.08</v>
      </c>
      <c r="V326" s="4">
        <v>44.74</v>
      </c>
      <c r="W326" s="4">
        <v>64.760000000000005</v>
      </c>
      <c r="X326" s="27">
        <v>32070</v>
      </c>
      <c r="Y326" s="27">
        <v>43950</v>
      </c>
      <c r="Z326" s="27">
        <v>58400</v>
      </c>
      <c r="AA326" s="27">
        <v>93050</v>
      </c>
      <c r="AB326" s="27">
        <v>134710</v>
      </c>
    </row>
    <row r="327" spans="1:29" s="26" customFormat="1" x14ac:dyDescent="0.25">
      <c r="A327" t="s">
        <v>0</v>
      </c>
      <c r="B327" t="s">
        <v>1</v>
      </c>
      <c r="C327" s="26" t="s">
        <v>2</v>
      </c>
      <c r="D327" s="26" t="s">
        <v>1105</v>
      </c>
      <c r="E327" t="s">
        <v>1106</v>
      </c>
      <c r="F327" s="31" t="s">
        <v>1107</v>
      </c>
      <c r="G327" t="s">
        <v>1108</v>
      </c>
      <c r="H327" t="s">
        <v>18</v>
      </c>
      <c r="I327" s="26" t="s">
        <v>5</v>
      </c>
      <c r="J327" t="s">
        <v>19</v>
      </c>
      <c r="K327" s="27">
        <v>8886600</v>
      </c>
      <c r="L327" s="55">
        <v>27.75</v>
      </c>
      <c r="M327" s="3">
        <v>0.4</v>
      </c>
      <c r="N327" s="4" t="s">
        <v>1109</v>
      </c>
      <c r="O327" s="4" t="s">
        <v>1109</v>
      </c>
      <c r="P327" s="4"/>
      <c r="Q327" s="27">
        <v>57710</v>
      </c>
      <c r="R327" s="3">
        <v>0.5</v>
      </c>
      <c r="S327" s="4">
        <v>11.33</v>
      </c>
      <c r="T327" s="4">
        <v>15.87</v>
      </c>
      <c r="U327" s="4">
        <v>24.42</v>
      </c>
      <c r="V327" s="4">
        <v>34.79</v>
      </c>
      <c r="W327" s="4">
        <v>47.73</v>
      </c>
      <c r="X327" s="27">
        <v>23570</v>
      </c>
      <c r="Y327" s="27">
        <v>33010</v>
      </c>
      <c r="Z327" s="27">
        <v>50790</v>
      </c>
      <c r="AA327" s="27">
        <v>72370</v>
      </c>
      <c r="AB327" s="27">
        <v>99270</v>
      </c>
    </row>
    <row r="328" spans="1:29" s="26" customFormat="1" hidden="1" x14ac:dyDescent="0.25">
      <c r="A328" t="s">
        <v>0</v>
      </c>
      <c r="B328" t="s">
        <v>1</v>
      </c>
      <c r="C328" s="26" t="s">
        <v>2</v>
      </c>
      <c r="D328" s="26" t="s">
        <v>1105</v>
      </c>
      <c r="E328" t="s">
        <v>1106</v>
      </c>
      <c r="F328" s="31" t="s">
        <v>1107</v>
      </c>
      <c r="G328" t="s">
        <v>1108</v>
      </c>
      <c r="H328" t="s">
        <v>1326</v>
      </c>
      <c r="I328" s="26" t="s">
        <v>803</v>
      </c>
      <c r="J328" t="s">
        <v>1327</v>
      </c>
      <c r="K328" s="27">
        <v>1407110</v>
      </c>
      <c r="L328" s="4" t="s">
        <v>992</v>
      </c>
      <c r="M328" s="3">
        <v>1</v>
      </c>
      <c r="N328" s="4" t="s">
        <v>1109</v>
      </c>
      <c r="O328" s="4" t="s">
        <v>1109</v>
      </c>
      <c r="P328" s="4"/>
      <c r="Q328" s="27">
        <v>90830</v>
      </c>
      <c r="R328" s="3">
        <v>0.9</v>
      </c>
      <c r="S328" s="4" t="s">
        <v>992</v>
      </c>
      <c r="T328" s="4" t="s">
        <v>992</v>
      </c>
      <c r="U328" s="4" t="s">
        <v>992</v>
      </c>
      <c r="V328" s="4" t="s">
        <v>992</v>
      </c>
      <c r="W328" s="4" t="s">
        <v>992</v>
      </c>
      <c r="X328" s="27">
        <v>37750</v>
      </c>
      <c r="Y328" s="27">
        <v>53340</v>
      </c>
      <c r="Z328" s="27">
        <v>75440</v>
      </c>
      <c r="AA328" s="27">
        <v>112140</v>
      </c>
      <c r="AB328" s="27">
        <v>163480</v>
      </c>
      <c r="AC328" s="26" t="s">
        <v>49</v>
      </c>
    </row>
    <row r="329" spans="1:29" s="26" customFormat="1" hidden="1" x14ac:dyDescent="0.25">
      <c r="A329" t="s">
        <v>0</v>
      </c>
      <c r="B329" t="s">
        <v>1</v>
      </c>
      <c r="C329" s="26" t="s">
        <v>2</v>
      </c>
      <c r="D329" s="26" t="s">
        <v>1105</v>
      </c>
      <c r="E329" t="s">
        <v>1106</v>
      </c>
      <c r="F329" s="31" t="s">
        <v>1107</v>
      </c>
      <c r="G329" t="s">
        <v>1108</v>
      </c>
      <c r="H329" t="s">
        <v>1328</v>
      </c>
      <c r="I329" s="26" t="s">
        <v>548</v>
      </c>
      <c r="J329" t="s">
        <v>1329</v>
      </c>
      <c r="K329" s="27">
        <v>83920</v>
      </c>
      <c r="L329" s="4" t="s">
        <v>992</v>
      </c>
      <c r="M329" s="3">
        <v>1.6</v>
      </c>
      <c r="N329" s="4" t="s">
        <v>1109</v>
      </c>
      <c r="O329" s="4" t="s">
        <v>1109</v>
      </c>
      <c r="P329" s="4"/>
      <c r="Q329" s="27">
        <v>105440</v>
      </c>
      <c r="R329" s="3">
        <v>1.3</v>
      </c>
      <c r="S329" s="4" t="s">
        <v>992</v>
      </c>
      <c r="T329" s="4" t="s">
        <v>992</v>
      </c>
      <c r="U329" s="4" t="s">
        <v>992</v>
      </c>
      <c r="V329" s="4" t="s">
        <v>992</v>
      </c>
      <c r="W329" s="4" t="s">
        <v>992</v>
      </c>
      <c r="X329" s="27">
        <v>39470</v>
      </c>
      <c r="Y329" s="27">
        <v>57680</v>
      </c>
      <c r="Z329" s="27">
        <v>87200</v>
      </c>
      <c r="AA329" s="27">
        <v>133160</v>
      </c>
      <c r="AB329" s="27">
        <v>196980</v>
      </c>
      <c r="AC329" s="26" t="s">
        <v>49</v>
      </c>
    </row>
    <row r="330" spans="1:29" s="26" customFormat="1" hidden="1" x14ac:dyDescent="0.25">
      <c r="A330" t="s">
        <v>0</v>
      </c>
      <c r="B330" t="s">
        <v>1</v>
      </c>
      <c r="C330" s="26" t="s">
        <v>2</v>
      </c>
      <c r="D330" s="26" t="s">
        <v>1105</v>
      </c>
      <c r="E330" t="s">
        <v>1106</v>
      </c>
      <c r="F330" s="31" t="s">
        <v>1107</v>
      </c>
      <c r="G330" t="s">
        <v>1108</v>
      </c>
      <c r="H330" t="s">
        <v>1330</v>
      </c>
      <c r="I330" s="26" t="s">
        <v>46</v>
      </c>
      <c r="J330" t="s">
        <v>1329</v>
      </c>
      <c r="K330" s="27">
        <v>83920</v>
      </c>
      <c r="L330" s="4" t="s">
        <v>992</v>
      </c>
      <c r="M330" s="3">
        <v>1.6</v>
      </c>
      <c r="N330" s="4" t="s">
        <v>1109</v>
      </c>
      <c r="O330" s="4" t="s">
        <v>1109</v>
      </c>
      <c r="P330" s="4"/>
      <c r="Q330" s="27">
        <v>105440</v>
      </c>
      <c r="R330" s="3">
        <v>1.3</v>
      </c>
      <c r="S330" s="4" t="s">
        <v>992</v>
      </c>
      <c r="T330" s="4" t="s">
        <v>992</v>
      </c>
      <c r="U330" s="4" t="s">
        <v>992</v>
      </c>
      <c r="V330" s="4" t="s">
        <v>992</v>
      </c>
      <c r="W330" s="4" t="s">
        <v>992</v>
      </c>
      <c r="X330" s="27">
        <v>39470</v>
      </c>
      <c r="Y330" s="27">
        <v>57680</v>
      </c>
      <c r="Z330" s="27">
        <v>87200</v>
      </c>
      <c r="AA330" s="27">
        <v>133160</v>
      </c>
      <c r="AB330" s="27">
        <v>196980</v>
      </c>
      <c r="AC330" s="26" t="s">
        <v>49</v>
      </c>
    </row>
    <row r="331" spans="1:29" s="26" customFormat="1" hidden="1" x14ac:dyDescent="0.25">
      <c r="A331" t="s">
        <v>0</v>
      </c>
      <c r="B331" t="s">
        <v>1</v>
      </c>
      <c r="C331" s="26" t="s">
        <v>2</v>
      </c>
      <c r="D331" s="26" t="s">
        <v>1105</v>
      </c>
      <c r="E331" t="s">
        <v>1106</v>
      </c>
      <c r="F331" s="31" t="s">
        <v>1107</v>
      </c>
      <c r="G331" t="s">
        <v>1108</v>
      </c>
      <c r="H331" t="s">
        <v>1331</v>
      </c>
      <c r="I331" s="26" t="s">
        <v>548</v>
      </c>
      <c r="J331" t="s">
        <v>1332</v>
      </c>
      <c r="K331" s="27">
        <v>82940</v>
      </c>
      <c r="L331" s="4" t="s">
        <v>992</v>
      </c>
      <c r="M331" s="3">
        <v>1.3</v>
      </c>
      <c r="N331" s="4" t="s">
        <v>1109</v>
      </c>
      <c r="O331" s="4" t="s">
        <v>1109</v>
      </c>
      <c r="P331" s="4"/>
      <c r="Q331" s="27">
        <v>90970</v>
      </c>
      <c r="R331" s="3">
        <v>1.1000000000000001</v>
      </c>
      <c r="S331" s="4" t="s">
        <v>992</v>
      </c>
      <c r="T331" s="4" t="s">
        <v>992</v>
      </c>
      <c r="U331" s="4" t="s">
        <v>992</v>
      </c>
      <c r="V331" s="4" t="s">
        <v>992</v>
      </c>
      <c r="W331" s="4" t="s">
        <v>992</v>
      </c>
      <c r="X331" s="27">
        <v>40320</v>
      </c>
      <c r="Y331" s="27">
        <v>55280</v>
      </c>
      <c r="Z331" s="27">
        <v>77710</v>
      </c>
      <c r="AA331" s="27">
        <v>114230</v>
      </c>
      <c r="AB331" s="27">
        <v>160670</v>
      </c>
      <c r="AC331" s="26" t="s">
        <v>49</v>
      </c>
    </row>
    <row r="332" spans="1:29" s="26" customFormat="1" hidden="1" x14ac:dyDescent="0.25">
      <c r="A332" t="s">
        <v>0</v>
      </c>
      <c r="B332" t="s">
        <v>1</v>
      </c>
      <c r="C332" s="26" t="s">
        <v>2</v>
      </c>
      <c r="D332" s="26" t="s">
        <v>1105</v>
      </c>
      <c r="E332" t="s">
        <v>1106</v>
      </c>
      <c r="F332" s="31" t="s">
        <v>1107</v>
      </c>
      <c r="G332" t="s">
        <v>1108</v>
      </c>
      <c r="H332" t="s">
        <v>1333</v>
      </c>
      <c r="I332" s="26" t="s">
        <v>46</v>
      </c>
      <c r="J332" t="s">
        <v>1334</v>
      </c>
      <c r="K332" s="27">
        <v>31800</v>
      </c>
      <c r="L332" s="4" t="s">
        <v>992</v>
      </c>
      <c r="M332" s="3">
        <v>1.7</v>
      </c>
      <c r="N332" s="4" t="s">
        <v>1109</v>
      </c>
      <c r="O332" s="4" t="s">
        <v>1109</v>
      </c>
      <c r="P332" s="4"/>
      <c r="Q332" s="27">
        <v>98430</v>
      </c>
      <c r="R332" s="3">
        <v>1.4</v>
      </c>
      <c r="S332" s="4" t="s">
        <v>992</v>
      </c>
      <c r="T332" s="4" t="s">
        <v>992</v>
      </c>
      <c r="U332" s="4" t="s">
        <v>992</v>
      </c>
      <c r="V332" s="4" t="s">
        <v>992</v>
      </c>
      <c r="W332" s="4" t="s">
        <v>992</v>
      </c>
      <c r="X332" s="27">
        <v>42750</v>
      </c>
      <c r="Y332" s="27">
        <v>59550</v>
      </c>
      <c r="Z332" s="27">
        <v>85180</v>
      </c>
      <c r="AA332" s="27">
        <v>123720</v>
      </c>
      <c r="AB332" s="27">
        <v>169980</v>
      </c>
      <c r="AC332" s="26" t="s">
        <v>49</v>
      </c>
    </row>
    <row r="333" spans="1:29" s="26" customFormat="1" hidden="1" x14ac:dyDescent="0.25">
      <c r="A333" t="s">
        <v>0</v>
      </c>
      <c r="B333" t="s">
        <v>1</v>
      </c>
      <c r="C333" s="26" t="s">
        <v>2</v>
      </c>
      <c r="D333" s="26" t="s">
        <v>1105</v>
      </c>
      <c r="E333" t="s">
        <v>1106</v>
      </c>
      <c r="F333" s="31" t="s">
        <v>1107</v>
      </c>
      <c r="G333" t="s">
        <v>1108</v>
      </c>
      <c r="H333" t="s">
        <v>1335</v>
      </c>
      <c r="I333" s="26" t="s">
        <v>46</v>
      </c>
      <c r="J333" t="s">
        <v>1336</v>
      </c>
      <c r="K333" s="27">
        <v>51150</v>
      </c>
      <c r="L333" s="4" t="s">
        <v>992</v>
      </c>
      <c r="M333" s="3">
        <v>1.4</v>
      </c>
      <c r="N333" s="4" t="s">
        <v>1109</v>
      </c>
      <c r="O333" s="4" t="s">
        <v>1109</v>
      </c>
      <c r="P333" s="4"/>
      <c r="Q333" s="27">
        <v>86330</v>
      </c>
      <c r="R333" s="3">
        <v>1.1000000000000001</v>
      </c>
      <c r="S333" s="4" t="s">
        <v>992</v>
      </c>
      <c r="T333" s="4" t="s">
        <v>992</v>
      </c>
      <c r="U333" s="4" t="s">
        <v>992</v>
      </c>
      <c r="V333" s="4" t="s">
        <v>992</v>
      </c>
      <c r="W333" s="4" t="s">
        <v>992</v>
      </c>
      <c r="X333" s="27">
        <v>38790</v>
      </c>
      <c r="Y333" s="27">
        <v>53170</v>
      </c>
      <c r="Z333" s="27">
        <v>73690</v>
      </c>
      <c r="AA333" s="27">
        <v>106460</v>
      </c>
      <c r="AB333" s="27">
        <v>154320</v>
      </c>
      <c r="AC333" s="26" t="s">
        <v>49</v>
      </c>
    </row>
    <row r="334" spans="1:29" s="26" customFormat="1" hidden="1" x14ac:dyDescent="0.25">
      <c r="A334" t="s">
        <v>0</v>
      </c>
      <c r="B334" t="s">
        <v>1</v>
      </c>
      <c r="C334" s="26" t="s">
        <v>2</v>
      </c>
      <c r="D334" s="26" t="s">
        <v>1105</v>
      </c>
      <c r="E334" t="s">
        <v>1106</v>
      </c>
      <c r="F334" s="31" t="s">
        <v>1107</v>
      </c>
      <c r="G334" t="s">
        <v>1108</v>
      </c>
      <c r="H334" t="s">
        <v>1337</v>
      </c>
      <c r="I334" s="26" t="s">
        <v>548</v>
      </c>
      <c r="J334" t="s">
        <v>1338</v>
      </c>
      <c r="K334" s="27">
        <v>42860</v>
      </c>
      <c r="L334" s="4" t="s">
        <v>992</v>
      </c>
      <c r="M334" s="3">
        <v>2</v>
      </c>
      <c r="N334" s="4" t="s">
        <v>1109</v>
      </c>
      <c r="O334" s="4" t="s">
        <v>1109</v>
      </c>
      <c r="P334" s="4"/>
      <c r="Q334" s="27">
        <v>110040</v>
      </c>
      <c r="R334" s="3">
        <v>1.4</v>
      </c>
      <c r="S334" s="4" t="s">
        <v>992</v>
      </c>
      <c r="T334" s="4" t="s">
        <v>992</v>
      </c>
      <c r="U334" s="4" t="s">
        <v>992</v>
      </c>
      <c r="V334" s="4" t="s">
        <v>992</v>
      </c>
      <c r="W334" s="4" t="s">
        <v>992</v>
      </c>
      <c r="X334" s="27">
        <v>51150</v>
      </c>
      <c r="Y334" s="27">
        <v>72350</v>
      </c>
      <c r="Z334" s="27">
        <v>99300</v>
      </c>
      <c r="AA334" s="27">
        <v>134340</v>
      </c>
      <c r="AB334" s="27">
        <v>183900</v>
      </c>
      <c r="AC334" s="26" t="s">
        <v>49</v>
      </c>
    </row>
    <row r="335" spans="1:29" s="26" customFormat="1" hidden="1" x14ac:dyDescent="0.25">
      <c r="A335" t="s">
        <v>0</v>
      </c>
      <c r="B335" t="s">
        <v>1</v>
      </c>
      <c r="C335" s="26" t="s">
        <v>2</v>
      </c>
      <c r="D335" s="26" t="s">
        <v>1105</v>
      </c>
      <c r="E335" t="s">
        <v>1106</v>
      </c>
      <c r="F335" s="31" t="s">
        <v>1107</v>
      </c>
      <c r="G335" t="s">
        <v>1108</v>
      </c>
      <c r="H335" t="s">
        <v>1339</v>
      </c>
      <c r="I335" s="26" t="s">
        <v>46</v>
      </c>
      <c r="J335" t="s">
        <v>1340</v>
      </c>
      <c r="K335" s="27">
        <v>6780</v>
      </c>
      <c r="L335" s="4" t="s">
        <v>992</v>
      </c>
      <c r="M335" s="3">
        <v>3.5</v>
      </c>
      <c r="N335" s="4" t="s">
        <v>1109</v>
      </c>
      <c r="O335" s="4" t="s">
        <v>1109</v>
      </c>
      <c r="P335" s="4"/>
      <c r="Q335" s="27">
        <v>98980</v>
      </c>
      <c r="R335" s="3">
        <v>2.9</v>
      </c>
      <c r="S335" s="4" t="s">
        <v>992</v>
      </c>
      <c r="T335" s="4" t="s">
        <v>992</v>
      </c>
      <c r="U335" s="4" t="s">
        <v>992</v>
      </c>
      <c r="V335" s="4" t="s">
        <v>992</v>
      </c>
      <c r="W335" s="4" t="s">
        <v>992</v>
      </c>
      <c r="X335" s="27">
        <v>43000</v>
      </c>
      <c r="Y335" s="27">
        <v>63450</v>
      </c>
      <c r="Z335" s="27">
        <v>87900</v>
      </c>
      <c r="AA335" s="27">
        <v>124060</v>
      </c>
      <c r="AB335" s="27">
        <v>175390</v>
      </c>
      <c r="AC335" s="26" t="s">
        <v>49</v>
      </c>
    </row>
    <row r="336" spans="1:29" s="26" customFormat="1" hidden="1" x14ac:dyDescent="0.25">
      <c r="A336" t="s">
        <v>0</v>
      </c>
      <c r="B336" t="s">
        <v>1</v>
      </c>
      <c r="C336" s="26" t="s">
        <v>2</v>
      </c>
      <c r="D336" s="26" t="s">
        <v>1105</v>
      </c>
      <c r="E336" t="s">
        <v>1106</v>
      </c>
      <c r="F336" s="31" t="s">
        <v>1107</v>
      </c>
      <c r="G336" t="s">
        <v>1108</v>
      </c>
      <c r="H336" t="s">
        <v>1341</v>
      </c>
      <c r="I336" s="26" t="s">
        <v>46</v>
      </c>
      <c r="J336" t="s">
        <v>1342</v>
      </c>
      <c r="K336" s="27">
        <v>36080</v>
      </c>
      <c r="L336" s="4" t="s">
        <v>992</v>
      </c>
      <c r="M336" s="3">
        <v>2</v>
      </c>
      <c r="N336" s="4" t="s">
        <v>1109</v>
      </c>
      <c r="O336" s="4" t="s">
        <v>1109</v>
      </c>
      <c r="P336" s="4"/>
      <c r="Q336" s="27">
        <v>112110</v>
      </c>
      <c r="R336" s="3">
        <v>1.4</v>
      </c>
      <c r="S336" s="4" t="s">
        <v>992</v>
      </c>
      <c r="T336" s="4" t="s">
        <v>992</v>
      </c>
      <c r="U336" s="4" t="s">
        <v>992</v>
      </c>
      <c r="V336" s="4" t="s">
        <v>992</v>
      </c>
      <c r="W336" s="4" t="s">
        <v>992</v>
      </c>
      <c r="X336" s="27">
        <v>53030</v>
      </c>
      <c r="Y336" s="27">
        <v>74510</v>
      </c>
      <c r="Z336" s="27">
        <v>101010</v>
      </c>
      <c r="AA336" s="27">
        <v>136400</v>
      </c>
      <c r="AB336" s="27">
        <v>185720</v>
      </c>
      <c r="AC336" s="26" t="s">
        <v>49</v>
      </c>
    </row>
    <row r="337" spans="1:29" s="26" customFormat="1" hidden="1" x14ac:dyDescent="0.25">
      <c r="A337" t="s">
        <v>0</v>
      </c>
      <c r="B337" t="s">
        <v>1</v>
      </c>
      <c r="C337" s="26" t="s">
        <v>2</v>
      </c>
      <c r="D337" s="26" t="s">
        <v>1105</v>
      </c>
      <c r="E337" t="s">
        <v>1106</v>
      </c>
      <c r="F337" s="31" t="s">
        <v>1107</v>
      </c>
      <c r="G337" t="s">
        <v>1108</v>
      </c>
      <c r="H337" t="s">
        <v>1343</v>
      </c>
      <c r="I337" s="26" t="s">
        <v>548</v>
      </c>
      <c r="J337" t="s">
        <v>1344</v>
      </c>
      <c r="K337" s="27">
        <v>64330</v>
      </c>
      <c r="L337" s="4" t="s">
        <v>992</v>
      </c>
      <c r="M337" s="3">
        <v>1.7</v>
      </c>
      <c r="N337" s="4" t="s">
        <v>1109</v>
      </c>
      <c r="O337" s="4" t="s">
        <v>1109</v>
      </c>
      <c r="P337" s="4"/>
      <c r="Q337" s="27">
        <v>97110</v>
      </c>
      <c r="R337" s="3">
        <v>2.1</v>
      </c>
      <c r="S337" s="4" t="s">
        <v>992</v>
      </c>
      <c r="T337" s="4" t="s">
        <v>992</v>
      </c>
      <c r="U337" s="4" t="s">
        <v>992</v>
      </c>
      <c r="V337" s="4" t="s">
        <v>992</v>
      </c>
      <c r="W337" s="4" t="s">
        <v>992</v>
      </c>
      <c r="X337" s="27">
        <v>44230</v>
      </c>
      <c r="Y337" s="27">
        <v>59590</v>
      </c>
      <c r="Z337" s="27">
        <v>83370</v>
      </c>
      <c r="AA337" s="27">
        <v>120600</v>
      </c>
      <c r="AB337" s="27">
        <v>168460</v>
      </c>
      <c r="AC337" s="26" t="s">
        <v>49</v>
      </c>
    </row>
    <row r="338" spans="1:29" s="26" customFormat="1" hidden="1" x14ac:dyDescent="0.25">
      <c r="A338" t="s">
        <v>0</v>
      </c>
      <c r="B338" t="s">
        <v>1</v>
      </c>
      <c r="C338" s="26" t="s">
        <v>2</v>
      </c>
      <c r="D338" s="26" t="s">
        <v>1105</v>
      </c>
      <c r="E338" t="s">
        <v>1106</v>
      </c>
      <c r="F338" s="31" t="s">
        <v>1107</v>
      </c>
      <c r="G338" t="s">
        <v>1108</v>
      </c>
      <c r="H338" t="s">
        <v>1345</v>
      </c>
      <c r="I338" s="26" t="s">
        <v>46</v>
      </c>
      <c r="J338" t="s">
        <v>1346</v>
      </c>
      <c r="K338" s="27">
        <v>9470</v>
      </c>
      <c r="L338" s="4" t="s">
        <v>992</v>
      </c>
      <c r="M338" s="3">
        <v>3.2</v>
      </c>
      <c r="N338" s="4" t="s">
        <v>1109</v>
      </c>
      <c r="O338" s="4" t="s">
        <v>1109</v>
      </c>
      <c r="P338" s="4"/>
      <c r="Q338" s="27">
        <v>89320</v>
      </c>
      <c r="R338" s="3">
        <v>2.4</v>
      </c>
      <c r="S338" s="4" t="s">
        <v>992</v>
      </c>
      <c r="T338" s="4" t="s">
        <v>992</v>
      </c>
      <c r="U338" s="4" t="s">
        <v>992</v>
      </c>
      <c r="V338" s="4" t="s">
        <v>992</v>
      </c>
      <c r="W338" s="4" t="s">
        <v>992</v>
      </c>
      <c r="X338" s="27">
        <v>40750</v>
      </c>
      <c r="Y338" s="27">
        <v>57770</v>
      </c>
      <c r="Z338" s="27">
        <v>83260</v>
      </c>
      <c r="AA338" s="27">
        <v>113790</v>
      </c>
      <c r="AB338" s="27">
        <v>149700</v>
      </c>
      <c r="AC338" s="26" t="s">
        <v>49</v>
      </c>
    </row>
    <row r="339" spans="1:29" s="26" customFormat="1" hidden="1" x14ac:dyDescent="0.25">
      <c r="A339" t="s">
        <v>0</v>
      </c>
      <c r="B339" t="s">
        <v>1</v>
      </c>
      <c r="C339" s="26" t="s">
        <v>2</v>
      </c>
      <c r="D339" s="26" t="s">
        <v>1105</v>
      </c>
      <c r="E339" t="s">
        <v>1106</v>
      </c>
      <c r="F339" s="31" t="s">
        <v>1107</v>
      </c>
      <c r="G339" t="s">
        <v>1108</v>
      </c>
      <c r="H339" t="s">
        <v>1347</v>
      </c>
      <c r="I339" s="26" t="s">
        <v>46</v>
      </c>
      <c r="J339" t="s">
        <v>1348</v>
      </c>
      <c r="K339" s="27">
        <v>53090</v>
      </c>
      <c r="L339" s="4" t="s">
        <v>992</v>
      </c>
      <c r="M339" s="3">
        <v>1.8</v>
      </c>
      <c r="N339" s="4" t="s">
        <v>1109</v>
      </c>
      <c r="O339" s="4" t="s">
        <v>1109</v>
      </c>
      <c r="P339" s="4"/>
      <c r="Q339" s="27">
        <v>98700</v>
      </c>
      <c r="R339" s="3">
        <v>2.4</v>
      </c>
      <c r="S339" s="4" t="s">
        <v>992</v>
      </c>
      <c r="T339" s="4" t="s">
        <v>992</v>
      </c>
      <c r="U339" s="4" t="s">
        <v>992</v>
      </c>
      <c r="V339" s="4" t="s">
        <v>992</v>
      </c>
      <c r="W339" s="4" t="s">
        <v>992</v>
      </c>
      <c r="X339" s="27">
        <v>44750</v>
      </c>
      <c r="Y339" s="27">
        <v>59710</v>
      </c>
      <c r="Z339" s="27">
        <v>83300</v>
      </c>
      <c r="AA339" s="27">
        <v>122410</v>
      </c>
      <c r="AB339" s="27">
        <v>173930</v>
      </c>
      <c r="AC339" s="26" t="s">
        <v>49</v>
      </c>
    </row>
    <row r="340" spans="1:29" s="26" customFormat="1" hidden="1" x14ac:dyDescent="0.25">
      <c r="A340" t="s">
        <v>0</v>
      </c>
      <c r="B340" t="s">
        <v>1</v>
      </c>
      <c r="C340" s="26" t="s">
        <v>2</v>
      </c>
      <c r="D340" s="26" t="s">
        <v>1105</v>
      </c>
      <c r="E340" t="s">
        <v>1106</v>
      </c>
      <c r="F340" s="31" t="s">
        <v>1107</v>
      </c>
      <c r="G340" t="s">
        <v>1108</v>
      </c>
      <c r="H340" t="s">
        <v>1349</v>
      </c>
      <c r="I340" s="26" t="s">
        <v>46</v>
      </c>
      <c r="J340" t="s">
        <v>1350</v>
      </c>
      <c r="K340" s="27">
        <v>1770</v>
      </c>
      <c r="L340" s="4" t="s">
        <v>992</v>
      </c>
      <c r="M340" s="3">
        <v>4.7</v>
      </c>
      <c r="N340" s="4" t="s">
        <v>1109</v>
      </c>
      <c r="O340" s="4" t="s">
        <v>1109</v>
      </c>
      <c r="P340" s="4"/>
      <c r="Q340" s="27">
        <v>90940</v>
      </c>
      <c r="R340" s="3">
        <v>2.2000000000000002</v>
      </c>
      <c r="S340" s="4" t="s">
        <v>992</v>
      </c>
      <c r="T340" s="4" t="s">
        <v>992</v>
      </c>
      <c r="U340" s="4" t="s">
        <v>992</v>
      </c>
      <c r="V340" s="4" t="s">
        <v>992</v>
      </c>
      <c r="W340" s="4" t="s">
        <v>992</v>
      </c>
      <c r="X340" s="27">
        <v>49210</v>
      </c>
      <c r="Y340" s="27">
        <v>63810</v>
      </c>
      <c r="Z340" s="27">
        <v>85450</v>
      </c>
      <c r="AA340" s="27">
        <v>112470</v>
      </c>
      <c r="AB340" s="27">
        <v>138950</v>
      </c>
      <c r="AC340" s="26" t="s">
        <v>49</v>
      </c>
    </row>
    <row r="341" spans="1:29" s="26" customFormat="1" hidden="1" x14ac:dyDescent="0.25">
      <c r="A341" t="s">
        <v>0</v>
      </c>
      <c r="B341" t="s">
        <v>1</v>
      </c>
      <c r="C341" s="26" t="s">
        <v>2</v>
      </c>
      <c r="D341" s="26" t="s">
        <v>1105</v>
      </c>
      <c r="E341" t="s">
        <v>1106</v>
      </c>
      <c r="F341" s="31" t="s">
        <v>1107</v>
      </c>
      <c r="G341" t="s">
        <v>1108</v>
      </c>
      <c r="H341" t="s">
        <v>1351</v>
      </c>
      <c r="I341" s="26" t="s">
        <v>548</v>
      </c>
      <c r="J341" t="s">
        <v>1352</v>
      </c>
      <c r="K341" s="27">
        <v>52240</v>
      </c>
      <c r="L341" s="4" t="s">
        <v>992</v>
      </c>
      <c r="M341" s="3">
        <v>1.7</v>
      </c>
      <c r="N341" s="4" t="s">
        <v>1109</v>
      </c>
      <c r="O341" s="4" t="s">
        <v>1109</v>
      </c>
      <c r="P341" s="4"/>
      <c r="Q341" s="27">
        <v>97090</v>
      </c>
      <c r="R341" s="3">
        <v>1</v>
      </c>
      <c r="S341" s="4" t="s">
        <v>992</v>
      </c>
      <c r="T341" s="4" t="s">
        <v>992</v>
      </c>
      <c r="U341" s="4" t="s">
        <v>992</v>
      </c>
      <c r="V341" s="4" t="s">
        <v>992</v>
      </c>
      <c r="W341" s="4" t="s">
        <v>992</v>
      </c>
      <c r="X341" s="27">
        <v>46980</v>
      </c>
      <c r="Y341" s="27">
        <v>61620</v>
      </c>
      <c r="Z341" s="27">
        <v>84730</v>
      </c>
      <c r="AA341" s="27">
        <v>120170</v>
      </c>
      <c r="AB341" s="27">
        <v>164540</v>
      </c>
      <c r="AC341" s="26" t="s">
        <v>49</v>
      </c>
    </row>
    <row r="342" spans="1:29" s="26" customFormat="1" hidden="1" x14ac:dyDescent="0.25">
      <c r="A342" t="s">
        <v>0</v>
      </c>
      <c r="B342" t="s">
        <v>1</v>
      </c>
      <c r="C342" s="26" t="s">
        <v>2</v>
      </c>
      <c r="D342" s="26" t="s">
        <v>1105</v>
      </c>
      <c r="E342" t="s">
        <v>1106</v>
      </c>
      <c r="F342" s="31" t="s">
        <v>1107</v>
      </c>
      <c r="G342" t="s">
        <v>1108</v>
      </c>
      <c r="H342" t="s">
        <v>1353</v>
      </c>
      <c r="I342" s="26" t="s">
        <v>46</v>
      </c>
      <c r="J342" t="s">
        <v>1354</v>
      </c>
      <c r="K342" s="27">
        <v>11020</v>
      </c>
      <c r="L342" s="4" t="s">
        <v>992</v>
      </c>
      <c r="M342" s="3">
        <v>2.2999999999999998</v>
      </c>
      <c r="N342" s="4" t="s">
        <v>1109</v>
      </c>
      <c r="O342" s="4" t="s">
        <v>1109</v>
      </c>
      <c r="P342" s="4"/>
      <c r="Q342" s="27">
        <v>102690</v>
      </c>
      <c r="R342" s="3">
        <v>1.5</v>
      </c>
      <c r="S342" s="4" t="s">
        <v>992</v>
      </c>
      <c r="T342" s="4" t="s">
        <v>992</v>
      </c>
      <c r="U342" s="4" t="s">
        <v>992</v>
      </c>
      <c r="V342" s="4" t="s">
        <v>992</v>
      </c>
      <c r="W342" s="4" t="s">
        <v>992</v>
      </c>
      <c r="X342" s="27">
        <v>47660</v>
      </c>
      <c r="Y342" s="27">
        <v>65900</v>
      </c>
      <c r="Z342" s="27">
        <v>92040</v>
      </c>
      <c r="AA342" s="27">
        <v>127210</v>
      </c>
      <c r="AB342" s="27">
        <v>173140</v>
      </c>
      <c r="AC342" s="26" t="s">
        <v>49</v>
      </c>
    </row>
    <row r="343" spans="1:29" s="26" customFormat="1" hidden="1" x14ac:dyDescent="0.25">
      <c r="A343" t="s">
        <v>0</v>
      </c>
      <c r="B343" t="s">
        <v>1</v>
      </c>
      <c r="C343" s="26" t="s">
        <v>2</v>
      </c>
      <c r="D343" s="26" t="s">
        <v>1105</v>
      </c>
      <c r="E343" t="s">
        <v>1106</v>
      </c>
      <c r="F343" s="31" t="s">
        <v>1107</v>
      </c>
      <c r="G343" t="s">
        <v>1108</v>
      </c>
      <c r="H343" t="s">
        <v>1355</v>
      </c>
      <c r="I343" s="26" t="s">
        <v>46</v>
      </c>
      <c r="J343" t="s">
        <v>1356</v>
      </c>
      <c r="K343" s="27">
        <v>21380</v>
      </c>
      <c r="L343" s="4" t="s">
        <v>992</v>
      </c>
      <c r="M343" s="3">
        <v>1.9</v>
      </c>
      <c r="N343" s="4" t="s">
        <v>1109</v>
      </c>
      <c r="O343" s="4" t="s">
        <v>1109</v>
      </c>
      <c r="P343" s="4"/>
      <c r="Q343" s="27">
        <v>92650</v>
      </c>
      <c r="R343" s="3">
        <v>0.9</v>
      </c>
      <c r="S343" s="4" t="s">
        <v>992</v>
      </c>
      <c r="T343" s="4" t="s">
        <v>992</v>
      </c>
      <c r="U343" s="4" t="s">
        <v>992</v>
      </c>
      <c r="V343" s="4" t="s">
        <v>992</v>
      </c>
      <c r="W343" s="4" t="s">
        <v>992</v>
      </c>
      <c r="X343" s="27">
        <v>45940</v>
      </c>
      <c r="Y343" s="27">
        <v>59100</v>
      </c>
      <c r="Z343" s="27">
        <v>79550</v>
      </c>
      <c r="AA343" s="27">
        <v>112340</v>
      </c>
      <c r="AB343" s="27">
        <v>159160</v>
      </c>
      <c r="AC343" s="26" t="s">
        <v>49</v>
      </c>
    </row>
    <row r="344" spans="1:29" s="26" customFormat="1" hidden="1" x14ac:dyDescent="0.25">
      <c r="A344" t="s">
        <v>0</v>
      </c>
      <c r="B344" t="s">
        <v>1</v>
      </c>
      <c r="C344" s="26" t="s">
        <v>2</v>
      </c>
      <c r="D344" s="26" t="s">
        <v>1105</v>
      </c>
      <c r="E344" t="s">
        <v>1106</v>
      </c>
      <c r="F344" s="31" t="s">
        <v>1107</v>
      </c>
      <c r="G344" t="s">
        <v>1108</v>
      </c>
      <c r="H344" t="s">
        <v>1357</v>
      </c>
      <c r="I344" s="26" t="s">
        <v>46</v>
      </c>
      <c r="J344" t="s">
        <v>1358</v>
      </c>
      <c r="K344" s="27">
        <v>6060</v>
      </c>
      <c r="L344" s="4" t="s">
        <v>992</v>
      </c>
      <c r="M344" s="3">
        <v>3.7</v>
      </c>
      <c r="N344" s="4" t="s">
        <v>1109</v>
      </c>
      <c r="O344" s="4" t="s">
        <v>1109</v>
      </c>
      <c r="P344" s="4"/>
      <c r="Q344" s="27">
        <v>93450</v>
      </c>
      <c r="R344" s="3">
        <v>1.9</v>
      </c>
      <c r="S344" s="4" t="s">
        <v>992</v>
      </c>
      <c r="T344" s="4" t="s">
        <v>992</v>
      </c>
      <c r="U344" s="4" t="s">
        <v>992</v>
      </c>
      <c r="V344" s="4" t="s">
        <v>992</v>
      </c>
      <c r="W344" s="4" t="s">
        <v>992</v>
      </c>
      <c r="X344" s="27">
        <v>44760</v>
      </c>
      <c r="Y344" s="27">
        <v>59920</v>
      </c>
      <c r="Z344" s="27">
        <v>82430</v>
      </c>
      <c r="AA344" s="27">
        <v>115350</v>
      </c>
      <c r="AB344" s="27">
        <v>158030</v>
      </c>
      <c r="AC344" s="26" t="s">
        <v>49</v>
      </c>
    </row>
    <row r="345" spans="1:29" s="26" customFormat="1" hidden="1" x14ac:dyDescent="0.25">
      <c r="A345" t="s">
        <v>0</v>
      </c>
      <c r="B345" t="s">
        <v>1</v>
      </c>
      <c r="C345" s="26" t="s">
        <v>2</v>
      </c>
      <c r="D345" s="26" t="s">
        <v>1105</v>
      </c>
      <c r="E345" t="s">
        <v>1106</v>
      </c>
      <c r="F345" s="31" t="s">
        <v>1107</v>
      </c>
      <c r="G345" t="s">
        <v>1108</v>
      </c>
      <c r="H345" t="s">
        <v>1359</v>
      </c>
      <c r="I345" s="26" t="s">
        <v>46</v>
      </c>
      <c r="J345" t="s">
        <v>1360</v>
      </c>
      <c r="K345" s="27">
        <v>13780</v>
      </c>
      <c r="L345" s="4" t="s">
        <v>992</v>
      </c>
      <c r="M345" s="3">
        <v>2.2999999999999998</v>
      </c>
      <c r="N345" s="4" t="s">
        <v>1109</v>
      </c>
      <c r="O345" s="4" t="s">
        <v>1109</v>
      </c>
      <c r="P345" s="4"/>
      <c r="Q345" s="27">
        <v>101110</v>
      </c>
      <c r="R345" s="3">
        <v>1.3</v>
      </c>
      <c r="S345" s="4" t="s">
        <v>992</v>
      </c>
      <c r="T345" s="4" t="s">
        <v>992</v>
      </c>
      <c r="U345" s="4" t="s">
        <v>992</v>
      </c>
      <c r="V345" s="4" t="s">
        <v>992</v>
      </c>
      <c r="W345" s="4" t="s">
        <v>992</v>
      </c>
      <c r="X345" s="27">
        <v>49690</v>
      </c>
      <c r="Y345" s="27">
        <v>64660</v>
      </c>
      <c r="Z345" s="27">
        <v>89590</v>
      </c>
      <c r="AA345" s="27">
        <v>124880</v>
      </c>
      <c r="AB345" s="27">
        <v>168900</v>
      </c>
      <c r="AC345" s="26" t="s">
        <v>49</v>
      </c>
    </row>
    <row r="346" spans="1:29" s="26" customFormat="1" hidden="1" x14ac:dyDescent="0.25">
      <c r="A346" t="s">
        <v>0</v>
      </c>
      <c r="B346" t="s">
        <v>1</v>
      </c>
      <c r="C346" s="26" t="s">
        <v>2</v>
      </c>
      <c r="D346" s="26" t="s">
        <v>1105</v>
      </c>
      <c r="E346" t="s">
        <v>1106</v>
      </c>
      <c r="F346" s="31" t="s">
        <v>1107</v>
      </c>
      <c r="G346" t="s">
        <v>1108</v>
      </c>
      <c r="H346" t="s">
        <v>1361</v>
      </c>
      <c r="I346" s="26" t="s">
        <v>548</v>
      </c>
      <c r="J346" t="s">
        <v>1362</v>
      </c>
      <c r="K346" s="27">
        <v>117590</v>
      </c>
      <c r="L346" s="4" t="s">
        <v>992</v>
      </c>
      <c r="M346" s="3">
        <v>1.5</v>
      </c>
      <c r="N346" s="4" t="s">
        <v>1109</v>
      </c>
      <c r="O346" s="4" t="s">
        <v>1109</v>
      </c>
      <c r="P346" s="4"/>
      <c r="Q346" s="27">
        <v>92920</v>
      </c>
      <c r="R346" s="3">
        <v>1</v>
      </c>
      <c r="S346" s="4" t="s">
        <v>992</v>
      </c>
      <c r="T346" s="4" t="s">
        <v>992</v>
      </c>
      <c r="U346" s="4" t="s">
        <v>992</v>
      </c>
      <c r="V346" s="4" t="s">
        <v>992</v>
      </c>
      <c r="W346" s="4" t="s">
        <v>992</v>
      </c>
      <c r="X346" s="27">
        <v>40770</v>
      </c>
      <c r="Y346" s="27">
        <v>57240</v>
      </c>
      <c r="Z346" s="27">
        <v>80020</v>
      </c>
      <c r="AA346" s="27">
        <v>114250</v>
      </c>
      <c r="AB346" s="27">
        <v>163140</v>
      </c>
      <c r="AC346" s="26" t="s">
        <v>49</v>
      </c>
    </row>
    <row r="347" spans="1:29" s="26" customFormat="1" hidden="1" x14ac:dyDescent="0.25">
      <c r="A347" t="s">
        <v>0</v>
      </c>
      <c r="B347" t="s">
        <v>1</v>
      </c>
      <c r="C347" s="26" t="s">
        <v>2</v>
      </c>
      <c r="D347" s="26" t="s">
        <v>1105</v>
      </c>
      <c r="E347" t="s">
        <v>1106</v>
      </c>
      <c r="F347" s="31" t="s">
        <v>1107</v>
      </c>
      <c r="G347" t="s">
        <v>1108</v>
      </c>
      <c r="H347" t="s">
        <v>1363</v>
      </c>
      <c r="I347" s="26" t="s">
        <v>46</v>
      </c>
      <c r="J347" t="s">
        <v>1364</v>
      </c>
      <c r="K347" s="27">
        <v>5850</v>
      </c>
      <c r="L347" s="4" t="s">
        <v>992</v>
      </c>
      <c r="M347" s="3">
        <v>2.9</v>
      </c>
      <c r="N347" s="4" t="s">
        <v>1109</v>
      </c>
      <c r="O347" s="4" t="s">
        <v>1109</v>
      </c>
      <c r="P347" s="4"/>
      <c r="Q347" s="27">
        <v>95140</v>
      </c>
      <c r="R347" s="3">
        <v>1.2</v>
      </c>
      <c r="S347" s="4" t="s">
        <v>992</v>
      </c>
      <c r="T347" s="4" t="s">
        <v>992</v>
      </c>
      <c r="U347" s="4" t="s">
        <v>992</v>
      </c>
      <c r="V347" s="4" t="s">
        <v>992</v>
      </c>
      <c r="W347" s="4" t="s">
        <v>992</v>
      </c>
      <c r="X347" s="27">
        <v>46700</v>
      </c>
      <c r="Y347" s="27">
        <v>63600</v>
      </c>
      <c r="Z347" s="27">
        <v>86220</v>
      </c>
      <c r="AA347" s="27">
        <v>117210</v>
      </c>
      <c r="AB347" s="27">
        <v>157840</v>
      </c>
      <c r="AC347" s="26" t="s">
        <v>49</v>
      </c>
    </row>
    <row r="348" spans="1:29" s="26" customFormat="1" hidden="1" x14ac:dyDescent="0.25">
      <c r="A348" t="s">
        <v>0</v>
      </c>
      <c r="B348" t="s">
        <v>1</v>
      </c>
      <c r="C348" s="26" t="s">
        <v>2</v>
      </c>
      <c r="D348" s="26" t="s">
        <v>1105</v>
      </c>
      <c r="E348" t="s">
        <v>1106</v>
      </c>
      <c r="F348" s="31" t="s">
        <v>1107</v>
      </c>
      <c r="G348" t="s">
        <v>1108</v>
      </c>
      <c r="H348" t="s">
        <v>1365</v>
      </c>
      <c r="I348" s="26" t="s">
        <v>46</v>
      </c>
      <c r="J348" t="s">
        <v>1366</v>
      </c>
      <c r="K348" s="27">
        <v>10600</v>
      </c>
      <c r="L348" s="4" t="s">
        <v>992</v>
      </c>
      <c r="M348" s="3">
        <v>2.9</v>
      </c>
      <c r="N348" s="4" t="s">
        <v>1109</v>
      </c>
      <c r="O348" s="4" t="s">
        <v>1109</v>
      </c>
      <c r="P348" s="4"/>
      <c r="Q348" s="27">
        <v>88410</v>
      </c>
      <c r="R348" s="3">
        <v>1.6</v>
      </c>
      <c r="S348" s="4" t="s">
        <v>992</v>
      </c>
      <c r="T348" s="4" t="s">
        <v>992</v>
      </c>
      <c r="U348" s="4" t="s">
        <v>992</v>
      </c>
      <c r="V348" s="4" t="s">
        <v>992</v>
      </c>
      <c r="W348" s="4" t="s">
        <v>992</v>
      </c>
      <c r="X348" s="27">
        <v>38610</v>
      </c>
      <c r="Y348" s="27">
        <v>54920</v>
      </c>
      <c r="Z348" s="27">
        <v>77070</v>
      </c>
      <c r="AA348" s="27">
        <v>105140</v>
      </c>
      <c r="AB348" s="27">
        <v>157030</v>
      </c>
      <c r="AC348" s="26" t="s">
        <v>49</v>
      </c>
    </row>
    <row r="349" spans="1:29" s="26" customFormat="1" hidden="1" x14ac:dyDescent="0.25">
      <c r="A349" t="s">
        <v>0</v>
      </c>
      <c r="B349" t="s">
        <v>1</v>
      </c>
      <c r="C349" s="26" t="s">
        <v>2</v>
      </c>
      <c r="D349" s="26" t="s">
        <v>1105</v>
      </c>
      <c r="E349" t="s">
        <v>1106</v>
      </c>
      <c r="F349" s="31" t="s">
        <v>1107</v>
      </c>
      <c r="G349" t="s">
        <v>1108</v>
      </c>
      <c r="H349" t="s">
        <v>1367</v>
      </c>
      <c r="I349" s="26" t="s">
        <v>46</v>
      </c>
      <c r="J349" t="s">
        <v>1368</v>
      </c>
      <c r="K349" s="27">
        <v>13270</v>
      </c>
      <c r="L349" s="4" t="s">
        <v>992</v>
      </c>
      <c r="M349" s="3">
        <v>2.2999999999999998</v>
      </c>
      <c r="N349" s="4" t="s">
        <v>1109</v>
      </c>
      <c r="O349" s="4" t="s">
        <v>1109</v>
      </c>
      <c r="P349" s="4"/>
      <c r="Q349" s="27">
        <v>119160</v>
      </c>
      <c r="R349" s="3">
        <v>1.4</v>
      </c>
      <c r="S349" s="4" t="s">
        <v>992</v>
      </c>
      <c r="T349" s="4" t="s">
        <v>992</v>
      </c>
      <c r="U349" s="4" t="s">
        <v>992</v>
      </c>
      <c r="V349" s="4" t="s">
        <v>992</v>
      </c>
      <c r="W349" s="4" t="s">
        <v>992</v>
      </c>
      <c r="X349" s="27">
        <v>51090</v>
      </c>
      <c r="Y349" s="27">
        <v>73330</v>
      </c>
      <c r="Z349" s="27">
        <v>104370</v>
      </c>
      <c r="AA349" s="27">
        <v>146270</v>
      </c>
      <c r="AB349" s="27">
        <v>206150</v>
      </c>
      <c r="AC349" s="26" t="s">
        <v>49</v>
      </c>
    </row>
    <row r="350" spans="1:29" s="26" customFormat="1" hidden="1" x14ac:dyDescent="0.25">
      <c r="A350" t="s">
        <v>0</v>
      </c>
      <c r="B350" t="s">
        <v>1</v>
      </c>
      <c r="C350" s="26" t="s">
        <v>2</v>
      </c>
      <c r="D350" s="26" t="s">
        <v>1105</v>
      </c>
      <c r="E350" t="s">
        <v>1106</v>
      </c>
      <c r="F350" s="31" t="s">
        <v>1107</v>
      </c>
      <c r="G350" t="s">
        <v>1108</v>
      </c>
      <c r="H350" t="s">
        <v>1369</v>
      </c>
      <c r="I350" s="26" t="s">
        <v>46</v>
      </c>
      <c r="J350" t="s">
        <v>1370</v>
      </c>
      <c r="K350" s="27">
        <v>3970</v>
      </c>
      <c r="L350" s="4" t="s">
        <v>992</v>
      </c>
      <c r="M350" s="3">
        <v>4.2</v>
      </c>
      <c r="N350" s="4" t="s">
        <v>1109</v>
      </c>
      <c r="O350" s="4" t="s">
        <v>1109</v>
      </c>
      <c r="P350" s="4"/>
      <c r="Q350" s="27">
        <v>86540</v>
      </c>
      <c r="R350" s="3">
        <v>1.1000000000000001</v>
      </c>
      <c r="S350" s="4" t="s">
        <v>992</v>
      </c>
      <c r="T350" s="4" t="s">
        <v>992</v>
      </c>
      <c r="U350" s="4" t="s">
        <v>992</v>
      </c>
      <c r="V350" s="4" t="s">
        <v>992</v>
      </c>
      <c r="W350" s="4" t="s">
        <v>992</v>
      </c>
      <c r="X350" s="27">
        <v>43740</v>
      </c>
      <c r="Y350" s="27">
        <v>62170</v>
      </c>
      <c r="Z350" s="27">
        <v>80520</v>
      </c>
      <c r="AA350" s="27">
        <v>105300</v>
      </c>
      <c r="AB350" s="27">
        <v>137690</v>
      </c>
      <c r="AC350" s="26" t="s">
        <v>49</v>
      </c>
    </row>
    <row r="351" spans="1:29" s="26" customFormat="1" hidden="1" x14ac:dyDescent="0.25">
      <c r="A351" t="s">
        <v>0</v>
      </c>
      <c r="B351" t="s">
        <v>1</v>
      </c>
      <c r="C351" s="26" t="s">
        <v>2</v>
      </c>
      <c r="D351" s="26" t="s">
        <v>1105</v>
      </c>
      <c r="E351" t="s">
        <v>1106</v>
      </c>
      <c r="F351" s="31" t="s">
        <v>1107</v>
      </c>
      <c r="G351" t="s">
        <v>1108</v>
      </c>
      <c r="H351" t="s">
        <v>1371</v>
      </c>
      <c r="I351" s="26" t="s">
        <v>46</v>
      </c>
      <c r="J351" t="s">
        <v>1372</v>
      </c>
      <c r="K351" s="27">
        <v>15750</v>
      </c>
      <c r="L351" s="4" t="s">
        <v>992</v>
      </c>
      <c r="M351" s="3">
        <v>1.7</v>
      </c>
      <c r="N351" s="4" t="s">
        <v>1109</v>
      </c>
      <c r="O351" s="4" t="s">
        <v>1109</v>
      </c>
      <c r="P351" s="4"/>
      <c r="Q351" s="27">
        <v>102290</v>
      </c>
      <c r="R351" s="3">
        <v>2.5</v>
      </c>
      <c r="S351" s="4" t="s">
        <v>992</v>
      </c>
      <c r="T351" s="4" t="s">
        <v>992</v>
      </c>
      <c r="U351" s="4" t="s">
        <v>992</v>
      </c>
      <c r="V351" s="4" t="s">
        <v>992</v>
      </c>
      <c r="W351" s="4" t="s">
        <v>992</v>
      </c>
      <c r="X351" s="27">
        <v>44340</v>
      </c>
      <c r="Y351" s="27">
        <v>61590</v>
      </c>
      <c r="Z351" s="27">
        <v>85930</v>
      </c>
      <c r="AA351" s="27">
        <v>122800</v>
      </c>
      <c r="AB351" s="27">
        <v>184340</v>
      </c>
      <c r="AC351" s="26" t="s">
        <v>49</v>
      </c>
    </row>
    <row r="352" spans="1:29" s="26" customFormat="1" hidden="1" x14ac:dyDescent="0.25">
      <c r="A352" t="s">
        <v>0</v>
      </c>
      <c r="B352" t="s">
        <v>1</v>
      </c>
      <c r="C352" s="26" t="s">
        <v>2</v>
      </c>
      <c r="D352" s="26" t="s">
        <v>1105</v>
      </c>
      <c r="E352" t="s">
        <v>1106</v>
      </c>
      <c r="F352" s="31" t="s">
        <v>1107</v>
      </c>
      <c r="G352" t="s">
        <v>1108</v>
      </c>
      <c r="H352" t="s">
        <v>1373</v>
      </c>
      <c r="I352" s="26" t="s">
        <v>46</v>
      </c>
      <c r="J352" t="s">
        <v>1374</v>
      </c>
      <c r="K352" s="27">
        <v>37480</v>
      </c>
      <c r="L352" s="4" t="s">
        <v>992</v>
      </c>
      <c r="M352" s="3">
        <v>2.1</v>
      </c>
      <c r="N352" s="4" t="s">
        <v>1109</v>
      </c>
      <c r="O352" s="4" t="s">
        <v>1109</v>
      </c>
      <c r="P352" s="4"/>
      <c r="Q352" s="27">
        <v>87530</v>
      </c>
      <c r="R352" s="3">
        <v>1</v>
      </c>
      <c r="S352" s="4" t="s">
        <v>992</v>
      </c>
      <c r="T352" s="4" t="s">
        <v>992</v>
      </c>
      <c r="U352" s="4" t="s">
        <v>992</v>
      </c>
      <c r="V352" s="4" t="s">
        <v>992</v>
      </c>
      <c r="W352" s="4" t="s">
        <v>992</v>
      </c>
      <c r="X352" s="27">
        <v>41010</v>
      </c>
      <c r="Y352" s="27">
        <v>56180</v>
      </c>
      <c r="Z352" s="27">
        <v>76620</v>
      </c>
      <c r="AA352" s="27">
        <v>105830</v>
      </c>
      <c r="AB352" s="27">
        <v>151030</v>
      </c>
      <c r="AC352" s="26" t="s">
        <v>49</v>
      </c>
    </row>
    <row r="353" spans="1:29" s="26" customFormat="1" hidden="1" x14ac:dyDescent="0.25">
      <c r="A353" t="s">
        <v>0</v>
      </c>
      <c r="B353" t="s">
        <v>1</v>
      </c>
      <c r="C353" s="26" t="s">
        <v>2</v>
      </c>
      <c r="D353" s="26" t="s">
        <v>1105</v>
      </c>
      <c r="E353" t="s">
        <v>1106</v>
      </c>
      <c r="F353" s="31" t="s">
        <v>1107</v>
      </c>
      <c r="G353" t="s">
        <v>1108</v>
      </c>
      <c r="H353" t="s">
        <v>1375</v>
      </c>
      <c r="I353" s="26" t="s">
        <v>46</v>
      </c>
      <c r="J353" t="s">
        <v>1376</v>
      </c>
      <c r="K353" s="27">
        <v>13850</v>
      </c>
      <c r="L353" s="4" t="s">
        <v>992</v>
      </c>
      <c r="M353" s="3">
        <v>2.1</v>
      </c>
      <c r="N353" s="4" t="s">
        <v>1109</v>
      </c>
      <c r="O353" s="4" t="s">
        <v>1109</v>
      </c>
      <c r="P353" s="4"/>
      <c r="Q353" s="27">
        <v>85240</v>
      </c>
      <c r="R353" s="3">
        <v>1.3</v>
      </c>
      <c r="S353" s="4" t="s">
        <v>992</v>
      </c>
      <c r="T353" s="4" t="s">
        <v>992</v>
      </c>
      <c r="U353" s="4" t="s">
        <v>992</v>
      </c>
      <c r="V353" s="4" t="s">
        <v>992</v>
      </c>
      <c r="W353" s="4" t="s">
        <v>992</v>
      </c>
      <c r="X353" s="27">
        <v>39920</v>
      </c>
      <c r="Y353" s="27">
        <v>54980</v>
      </c>
      <c r="Z353" s="27">
        <v>75290</v>
      </c>
      <c r="AA353" s="27">
        <v>103300</v>
      </c>
      <c r="AB353" s="27">
        <v>147930</v>
      </c>
      <c r="AC353" s="26" t="s">
        <v>49</v>
      </c>
    </row>
    <row r="354" spans="1:29" s="26" customFormat="1" hidden="1" x14ac:dyDescent="0.25">
      <c r="A354" t="s">
        <v>0</v>
      </c>
      <c r="B354" t="s">
        <v>1</v>
      </c>
      <c r="C354" s="26" t="s">
        <v>2</v>
      </c>
      <c r="D354" s="26" t="s">
        <v>1105</v>
      </c>
      <c r="E354" t="s">
        <v>1106</v>
      </c>
      <c r="F354" s="31" t="s">
        <v>1107</v>
      </c>
      <c r="G354" t="s">
        <v>1108</v>
      </c>
      <c r="H354" t="s">
        <v>1377</v>
      </c>
      <c r="I354" s="26" t="s">
        <v>46</v>
      </c>
      <c r="J354" t="s">
        <v>1378</v>
      </c>
      <c r="K354" s="27">
        <v>16830</v>
      </c>
      <c r="L354" s="4" t="s">
        <v>992</v>
      </c>
      <c r="M354" s="3">
        <v>2.9</v>
      </c>
      <c r="N354" s="4" t="s">
        <v>1109</v>
      </c>
      <c r="O354" s="4" t="s">
        <v>1109</v>
      </c>
      <c r="P354" s="4"/>
      <c r="Q354" s="27">
        <v>85390</v>
      </c>
      <c r="R354" s="3">
        <v>2.1</v>
      </c>
      <c r="S354" s="4" t="s">
        <v>992</v>
      </c>
      <c r="T354" s="4" t="s">
        <v>992</v>
      </c>
      <c r="U354" s="4" t="s">
        <v>992</v>
      </c>
      <c r="V354" s="4" t="s">
        <v>992</v>
      </c>
      <c r="W354" s="4" t="s">
        <v>992</v>
      </c>
      <c r="X354" s="27">
        <v>30880</v>
      </c>
      <c r="Y354" s="27">
        <v>49260</v>
      </c>
      <c r="Z354" s="27">
        <v>71530</v>
      </c>
      <c r="AA354" s="27">
        <v>107530</v>
      </c>
      <c r="AB354" s="27">
        <v>164920</v>
      </c>
      <c r="AC354" s="26" t="s">
        <v>49</v>
      </c>
    </row>
    <row r="355" spans="1:29" s="26" customFormat="1" hidden="1" x14ac:dyDescent="0.25">
      <c r="A355" t="s">
        <v>0</v>
      </c>
      <c r="B355" t="s">
        <v>1</v>
      </c>
      <c r="C355" s="26" t="s">
        <v>2</v>
      </c>
      <c r="D355" s="26" t="s">
        <v>1105</v>
      </c>
      <c r="E355" t="s">
        <v>1106</v>
      </c>
      <c r="F355" s="31" t="s">
        <v>1107</v>
      </c>
      <c r="G355" t="s">
        <v>1108</v>
      </c>
      <c r="H355" t="s">
        <v>1379</v>
      </c>
      <c r="I355" s="26" t="s">
        <v>548</v>
      </c>
      <c r="J355" t="s">
        <v>1380</v>
      </c>
      <c r="K355" s="27">
        <v>261590</v>
      </c>
      <c r="L355" s="4" t="s">
        <v>992</v>
      </c>
      <c r="M355" s="3">
        <v>2.4</v>
      </c>
      <c r="N355" s="4" t="s">
        <v>1109</v>
      </c>
      <c r="O355" s="4" t="s">
        <v>1109</v>
      </c>
      <c r="P355" s="4"/>
      <c r="Q355" s="27">
        <v>112850</v>
      </c>
      <c r="R355" s="3">
        <v>2.1</v>
      </c>
      <c r="S355" s="4" t="s">
        <v>992</v>
      </c>
      <c r="T355" s="4" t="s">
        <v>992</v>
      </c>
      <c r="U355" s="4" t="s">
        <v>992</v>
      </c>
      <c r="V355" s="4" t="s">
        <v>992</v>
      </c>
      <c r="W355" s="4" t="s">
        <v>992</v>
      </c>
      <c r="X355" s="27">
        <v>43490</v>
      </c>
      <c r="Y355" s="27">
        <v>60540</v>
      </c>
      <c r="Z355" s="27">
        <v>89910</v>
      </c>
      <c r="AA355" s="27">
        <v>141890</v>
      </c>
      <c r="AB355" s="27" t="s">
        <v>993</v>
      </c>
      <c r="AC355" s="26" t="s">
        <v>49</v>
      </c>
    </row>
    <row r="356" spans="1:29" s="26" customFormat="1" hidden="1" x14ac:dyDescent="0.25">
      <c r="A356" t="s">
        <v>0</v>
      </c>
      <c r="B356" t="s">
        <v>1</v>
      </c>
      <c r="C356" s="26" t="s">
        <v>2</v>
      </c>
      <c r="D356" s="26" t="s">
        <v>1105</v>
      </c>
      <c r="E356" t="s">
        <v>1106</v>
      </c>
      <c r="F356" s="31" t="s">
        <v>1107</v>
      </c>
      <c r="G356" t="s">
        <v>1108</v>
      </c>
      <c r="H356" t="s">
        <v>1381</v>
      </c>
      <c r="I356" s="26" t="s">
        <v>46</v>
      </c>
      <c r="J356" t="s">
        <v>1382</v>
      </c>
      <c r="K356" s="27">
        <v>201920</v>
      </c>
      <c r="L356" s="4" t="s">
        <v>992</v>
      </c>
      <c r="M356" s="3">
        <v>2.9</v>
      </c>
      <c r="N356" s="4" t="s">
        <v>1109</v>
      </c>
      <c r="O356" s="4" t="s">
        <v>1109</v>
      </c>
      <c r="P356" s="4"/>
      <c r="Q356" s="27">
        <v>121620</v>
      </c>
      <c r="R356" s="3">
        <v>2.2999999999999998</v>
      </c>
      <c r="S356" s="4" t="s">
        <v>992</v>
      </c>
      <c r="T356" s="4" t="s">
        <v>992</v>
      </c>
      <c r="U356" s="4" t="s">
        <v>992</v>
      </c>
      <c r="V356" s="4" t="s">
        <v>992</v>
      </c>
      <c r="W356" s="4" t="s">
        <v>992</v>
      </c>
      <c r="X356" s="27">
        <v>44350</v>
      </c>
      <c r="Y356" s="27">
        <v>62350</v>
      </c>
      <c r="Z356" s="27">
        <v>97320</v>
      </c>
      <c r="AA356" s="27">
        <v>159950</v>
      </c>
      <c r="AB356" s="27" t="s">
        <v>993</v>
      </c>
      <c r="AC356" s="26" t="s">
        <v>49</v>
      </c>
    </row>
    <row r="357" spans="1:29" s="26" customFormat="1" hidden="1" x14ac:dyDescent="0.25">
      <c r="A357" t="s">
        <v>0</v>
      </c>
      <c r="B357" t="s">
        <v>1</v>
      </c>
      <c r="C357" s="26" t="s">
        <v>2</v>
      </c>
      <c r="D357" s="26" t="s">
        <v>1105</v>
      </c>
      <c r="E357" t="s">
        <v>1106</v>
      </c>
      <c r="F357" s="31" t="s">
        <v>1107</v>
      </c>
      <c r="G357" t="s">
        <v>1108</v>
      </c>
      <c r="H357" t="s">
        <v>1383</v>
      </c>
      <c r="I357" s="26" t="s">
        <v>46</v>
      </c>
      <c r="J357" t="s">
        <v>1384</v>
      </c>
      <c r="K357" s="27">
        <v>59680</v>
      </c>
      <c r="L357" s="4" t="s">
        <v>992</v>
      </c>
      <c r="M357" s="3">
        <v>1.8</v>
      </c>
      <c r="N357" s="4" t="s">
        <v>1109</v>
      </c>
      <c r="O357" s="4" t="s">
        <v>1109</v>
      </c>
      <c r="P357" s="4"/>
      <c r="Q357" s="27">
        <v>83160</v>
      </c>
      <c r="R357" s="3">
        <v>1.9</v>
      </c>
      <c r="S357" s="4" t="s">
        <v>992</v>
      </c>
      <c r="T357" s="4" t="s">
        <v>992</v>
      </c>
      <c r="U357" s="4" t="s">
        <v>992</v>
      </c>
      <c r="V357" s="4" t="s">
        <v>992</v>
      </c>
      <c r="W357" s="4" t="s">
        <v>992</v>
      </c>
      <c r="X357" s="27">
        <v>41130</v>
      </c>
      <c r="Y357" s="27">
        <v>56260</v>
      </c>
      <c r="Z357" s="27">
        <v>74600</v>
      </c>
      <c r="AA357" s="27">
        <v>99640</v>
      </c>
      <c r="AB357" s="27">
        <v>133460</v>
      </c>
      <c r="AC357" s="26" t="s">
        <v>49</v>
      </c>
    </row>
    <row r="358" spans="1:29" s="26" customFormat="1" hidden="1" x14ac:dyDescent="0.25">
      <c r="A358" t="s">
        <v>0</v>
      </c>
      <c r="B358" t="s">
        <v>1</v>
      </c>
      <c r="C358" s="26" t="s">
        <v>2</v>
      </c>
      <c r="D358" s="26" t="s">
        <v>1105</v>
      </c>
      <c r="E358" t="s">
        <v>1106</v>
      </c>
      <c r="F358" s="31" t="s">
        <v>1107</v>
      </c>
      <c r="G358" t="s">
        <v>1108</v>
      </c>
      <c r="H358" t="s">
        <v>1385</v>
      </c>
      <c r="I358" s="26" t="s">
        <v>548</v>
      </c>
      <c r="J358" t="s">
        <v>1386</v>
      </c>
      <c r="K358" s="27">
        <v>65690</v>
      </c>
      <c r="L358" s="4" t="s">
        <v>992</v>
      </c>
      <c r="M358" s="3">
        <v>1.5</v>
      </c>
      <c r="N358" s="4" t="s">
        <v>1109</v>
      </c>
      <c r="O358" s="4" t="s">
        <v>1109</v>
      </c>
      <c r="P358" s="4"/>
      <c r="Q358" s="27">
        <v>74740</v>
      </c>
      <c r="R358" s="3">
        <v>1</v>
      </c>
      <c r="S358" s="4" t="s">
        <v>992</v>
      </c>
      <c r="T358" s="4" t="s">
        <v>992</v>
      </c>
      <c r="U358" s="4" t="s">
        <v>992</v>
      </c>
      <c r="V358" s="4" t="s">
        <v>992</v>
      </c>
      <c r="W358" s="4" t="s">
        <v>992</v>
      </c>
      <c r="X358" s="27">
        <v>32660</v>
      </c>
      <c r="Y358" s="27">
        <v>48780</v>
      </c>
      <c r="Z358" s="27">
        <v>66000</v>
      </c>
      <c r="AA358" s="27">
        <v>91260</v>
      </c>
      <c r="AB358" s="27">
        <v>127490</v>
      </c>
      <c r="AC358" s="26" t="s">
        <v>49</v>
      </c>
    </row>
    <row r="359" spans="1:29" s="26" customFormat="1" hidden="1" x14ac:dyDescent="0.25">
      <c r="A359" t="s">
        <v>0</v>
      </c>
      <c r="B359" t="s">
        <v>1</v>
      </c>
      <c r="C359" s="26" t="s">
        <v>2</v>
      </c>
      <c r="D359" s="26" t="s">
        <v>1105</v>
      </c>
      <c r="E359" t="s">
        <v>1106</v>
      </c>
      <c r="F359" s="31" t="s">
        <v>1107</v>
      </c>
      <c r="G359" t="s">
        <v>1108</v>
      </c>
      <c r="H359" t="s">
        <v>1387</v>
      </c>
      <c r="I359" s="26" t="s">
        <v>46</v>
      </c>
      <c r="J359" t="s">
        <v>1388</v>
      </c>
      <c r="K359" s="27">
        <v>61300</v>
      </c>
      <c r="L359" s="4" t="s">
        <v>992</v>
      </c>
      <c r="M359" s="3">
        <v>1.5</v>
      </c>
      <c r="N359" s="4" t="s">
        <v>1109</v>
      </c>
      <c r="O359" s="4" t="s">
        <v>1109</v>
      </c>
      <c r="P359" s="4"/>
      <c r="Q359" s="27">
        <v>74560</v>
      </c>
      <c r="R359" s="3">
        <v>1.1000000000000001</v>
      </c>
      <c r="S359" s="4" t="s">
        <v>992</v>
      </c>
      <c r="T359" s="4" t="s">
        <v>992</v>
      </c>
      <c r="U359" s="4" t="s">
        <v>992</v>
      </c>
      <c r="V359" s="4" t="s">
        <v>992</v>
      </c>
      <c r="W359" s="4" t="s">
        <v>992</v>
      </c>
      <c r="X359" s="27">
        <v>31730</v>
      </c>
      <c r="Y359" s="27">
        <v>47980</v>
      </c>
      <c r="Z359" s="27">
        <v>65510</v>
      </c>
      <c r="AA359" s="27">
        <v>91270</v>
      </c>
      <c r="AB359" s="27">
        <v>128140</v>
      </c>
      <c r="AC359" s="26" t="s">
        <v>49</v>
      </c>
    </row>
    <row r="360" spans="1:29" s="26" customFormat="1" hidden="1" x14ac:dyDescent="0.25">
      <c r="A360" t="s">
        <v>0</v>
      </c>
      <c r="B360" t="s">
        <v>1</v>
      </c>
      <c r="C360" s="26" t="s">
        <v>2</v>
      </c>
      <c r="D360" s="26" t="s">
        <v>1105</v>
      </c>
      <c r="E360" t="s">
        <v>1106</v>
      </c>
      <c r="F360" s="31" t="s">
        <v>1107</v>
      </c>
      <c r="G360" t="s">
        <v>1108</v>
      </c>
      <c r="H360" t="s">
        <v>1389</v>
      </c>
      <c r="I360" s="26" t="s">
        <v>46</v>
      </c>
      <c r="J360" t="s">
        <v>1390</v>
      </c>
      <c r="K360" s="27">
        <v>4390</v>
      </c>
      <c r="L360" s="4" t="s">
        <v>992</v>
      </c>
      <c r="M360" s="3">
        <v>3.2</v>
      </c>
      <c r="N360" s="4" t="s">
        <v>1109</v>
      </c>
      <c r="O360" s="4" t="s">
        <v>1109</v>
      </c>
      <c r="P360" s="4"/>
      <c r="Q360" s="27">
        <v>77170</v>
      </c>
      <c r="R360" s="3">
        <v>1.2</v>
      </c>
      <c r="S360" s="4" t="s">
        <v>992</v>
      </c>
      <c r="T360" s="4" t="s">
        <v>992</v>
      </c>
      <c r="U360" s="4" t="s">
        <v>992</v>
      </c>
      <c r="V360" s="4" t="s">
        <v>992</v>
      </c>
      <c r="W360" s="4" t="s">
        <v>992</v>
      </c>
      <c r="X360" s="27">
        <v>46230</v>
      </c>
      <c r="Y360" s="27">
        <v>56750</v>
      </c>
      <c r="Z360" s="27">
        <v>71410</v>
      </c>
      <c r="AA360" s="27">
        <v>91160</v>
      </c>
      <c r="AB360" s="27">
        <v>118330</v>
      </c>
      <c r="AC360" s="26" t="s">
        <v>49</v>
      </c>
    </row>
    <row r="361" spans="1:29" s="26" customFormat="1" hidden="1" x14ac:dyDescent="0.25">
      <c r="A361" t="s">
        <v>0</v>
      </c>
      <c r="B361" t="s">
        <v>1</v>
      </c>
      <c r="C361" s="26" t="s">
        <v>2</v>
      </c>
      <c r="D361" s="26" t="s">
        <v>1105</v>
      </c>
      <c r="E361" t="s">
        <v>1106</v>
      </c>
      <c r="F361" s="31" t="s">
        <v>1107</v>
      </c>
      <c r="G361" t="s">
        <v>1108</v>
      </c>
      <c r="H361" t="s">
        <v>1391</v>
      </c>
      <c r="I361" s="26" t="s">
        <v>548</v>
      </c>
      <c r="J361" t="s">
        <v>1392</v>
      </c>
      <c r="K361" s="27">
        <v>43890</v>
      </c>
      <c r="L361" s="4" t="s">
        <v>992</v>
      </c>
      <c r="M361" s="3">
        <v>2.2999999999999998</v>
      </c>
      <c r="N361" s="4" t="s">
        <v>1109</v>
      </c>
      <c r="O361" s="4" t="s">
        <v>1109</v>
      </c>
      <c r="P361" s="4"/>
      <c r="Q361" s="27">
        <v>95510</v>
      </c>
      <c r="R361" s="3">
        <v>1.6</v>
      </c>
      <c r="S361" s="4" t="s">
        <v>992</v>
      </c>
      <c r="T361" s="4" t="s">
        <v>992</v>
      </c>
      <c r="U361" s="4" t="s">
        <v>992</v>
      </c>
      <c r="V361" s="4" t="s">
        <v>992</v>
      </c>
      <c r="W361" s="4" t="s">
        <v>992</v>
      </c>
      <c r="X361" s="27">
        <v>35860</v>
      </c>
      <c r="Y361" s="27">
        <v>52090</v>
      </c>
      <c r="Z361" s="27">
        <v>75580</v>
      </c>
      <c r="AA361" s="27">
        <v>120440</v>
      </c>
      <c r="AB361" s="27">
        <v>184750</v>
      </c>
      <c r="AC361" s="26" t="s">
        <v>49</v>
      </c>
    </row>
    <row r="362" spans="1:29" s="26" customFormat="1" hidden="1" x14ac:dyDescent="0.25">
      <c r="A362" t="s">
        <v>0</v>
      </c>
      <c r="B362" t="s">
        <v>1</v>
      </c>
      <c r="C362" s="26" t="s">
        <v>2</v>
      </c>
      <c r="D362" s="26" t="s">
        <v>1105</v>
      </c>
      <c r="E362" t="s">
        <v>1106</v>
      </c>
      <c r="F362" s="31" t="s">
        <v>1107</v>
      </c>
      <c r="G362" t="s">
        <v>1108</v>
      </c>
      <c r="H362" t="s">
        <v>1393</v>
      </c>
      <c r="I362" s="26" t="s">
        <v>46</v>
      </c>
      <c r="J362" t="s">
        <v>1394</v>
      </c>
      <c r="K362" s="27">
        <v>14070</v>
      </c>
      <c r="L362" s="4" t="s">
        <v>992</v>
      </c>
      <c r="M362" s="3">
        <v>2.6</v>
      </c>
      <c r="N362" s="4" t="s">
        <v>1109</v>
      </c>
      <c r="O362" s="4" t="s">
        <v>1109</v>
      </c>
      <c r="P362" s="4"/>
      <c r="Q362" s="27">
        <v>72980</v>
      </c>
      <c r="R362" s="3">
        <v>1.4</v>
      </c>
      <c r="S362" s="4" t="s">
        <v>992</v>
      </c>
      <c r="T362" s="4" t="s">
        <v>992</v>
      </c>
      <c r="U362" s="4" t="s">
        <v>992</v>
      </c>
      <c r="V362" s="4" t="s">
        <v>992</v>
      </c>
      <c r="W362" s="4" t="s">
        <v>992</v>
      </c>
      <c r="X362" s="27">
        <v>35650</v>
      </c>
      <c r="Y362" s="27">
        <v>48350</v>
      </c>
      <c r="Z362" s="27">
        <v>62860</v>
      </c>
      <c r="AA362" s="27">
        <v>88510</v>
      </c>
      <c r="AB362" s="27">
        <v>125680</v>
      </c>
      <c r="AC362" s="26" t="s">
        <v>49</v>
      </c>
    </row>
    <row r="363" spans="1:29" s="26" customFormat="1" hidden="1" x14ac:dyDescent="0.25">
      <c r="A363" t="s">
        <v>0</v>
      </c>
      <c r="B363" t="s">
        <v>1</v>
      </c>
      <c r="C363" s="26" t="s">
        <v>2</v>
      </c>
      <c r="D363" s="26" t="s">
        <v>1105</v>
      </c>
      <c r="E363" t="s">
        <v>1106</v>
      </c>
      <c r="F363" s="31" t="s">
        <v>1107</v>
      </c>
      <c r="G363" t="s">
        <v>1108</v>
      </c>
      <c r="H363" t="s">
        <v>1395</v>
      </c>
      <c r="I363" s="26" t="s">
        <v>46</v>
      </c>
      <c r="J363" t="s">
        <v>1396</v>
      </c>
      <c r="K363" s="27">
        <v>16180</v>
      </c>
      <c r="L363" s="4" t="s">
        <v>992</v>
      </c>
      <c r="M363" s="3">
        <v>3.7</v>
      </c>
      <c r="N363" s="4" t="s">
        <v>1109</v>
      </c>
      <c r="O363" s="4" t="s">
        <v>1109</v>
      </c>
      <c r="P363" s="4"/>
      <c r="Q363" s="27">
        <v>129950</v>
      </c>
      <c r="R363" s="3">
        <v>2.1</v>
      </c>
      <c r="S363" s="4" t="s">
        <v>992</v>
      </c>
      <c r="T363" s="4" t="s">
        <v>992</v>
      </c>
      <c r="U363" s="4" t="s">
        <v>992</v>
      </c>
      <c r="V363" s="4" t="s">
        <v>992</v>
      </c>
      <c r="W363" s="4" t="s">
        <v>992</v>
      </c>
      <c r="X363" s="27">
        <v>37600</v>
      </c>
      <c r="Y363" s="27">
        <v>59160</v>
      </c>
      <c r="Z363" s="27">
        <v>113530</v>
      </c>
      <c r="AA363" s="27">
        <v>179230</v>
      </c>
      <c r="AB363" s="27" t="s">
        <v>993</v>
      </c>
      <c r="AC363" s="26" t="s">
        <v>49</v>
      </c>
    </row>
    <row r="364" spans="1:29" s="26" customFormat="1" hidden="1" x14ac:dyDescent="0.25">
      <c r="A364" t="s">
        <v>0</v>
      </c>
      <c r="B364" t="s">
        <v>1</v>
      </c>
      <c r="C364" s="26" t="s">
        <v>2</v>
      </c>
      <c r="D364" s="26" t="s">
        <v>1105</v>
      </c>
      <c r="E364" t="s">
        <v>1106</v>
      </c>
      <c r="F364" s="31" t="s">
        <v>1107</v>
      </c>
      <c r="G364" t="s">
        <v>1108</v>
      </c>
      <c r="H364" t="s">
        <v>1397</v>
      </c>
      <c r="I364" s="26" t="s">
        <v>46</v>
      </c>
      <c r="J364" t="s">
        <v>1398</v>
      </c>
      <c r="K364" s="27">
        <v>13640</v>
      </c>
      <c r="L364" s="4" t="s">
        <v>992</v>
      </c>
      <c r="M364" s="3">
        <v>3.8</v>
      </c>
      <c r="N364" s="4" t="s">
        <v>1109</v>
      </c>
      <c r="O364" s="4" t="s">
        <v>1109</v>
      </c>
      <c r="P364" s="4"/>
      <c r="Q364" s="27">
        <v>77910</v>
      </c>
      <c r="R364" s="3">
        <v>1.9</v>
      </c>
      <c r="S364" s="4" t="s">
        <v>992</v>
      </c>
      <c r="T364" s="4" t="s">
        <v>992</v>
      </c>
      <c r="U364" s="4" t="s">
        <v>992</v>
      </c>
      <c r="V364" s="4" t="s">
        <v>992</v>
      </c>
      <c r="W364" s="4" t="s">
        <v>992</v>
      </c>
      <c r="X364" s="27">
        <v>34900</v>
      </c>
      <c r="Y364" s="27">
        <v>53320</v>
      </c>
      <c r="Z364" s="27">
        <v>72070</v>
      </c>
      <c r="AA364" s="27">
        <v>96050</v>
      </c>
      <c r="AB364" s="27">
        <v>128350</v>
      </c>
      <c r="AC364" s="26" t="s">
        <v>49</v>
      </c>
    </row>
    <row r="365" spans="1:29" s="26" customFormat="1" hidden="1" x14ac:dyDescent="0.25">
      <c r="A365" t="s">
        <v>0</v>
      </c>
      <c r="B365" t="s">
        <v>1</v>
      </c>
      <c r="C365" s="26" t="s">
        <v>2</v>
      </c>
      <c r="D365" s="26" t="s">
        <v>1105</v>
      </c>
      <c r="E365" t="s">
        <v>1106</v>
      </c>
      <c r="F365" s="31" t="s">
        <v>1107</v>
      </c>
      <c r="G365" t="s">
        <v>1108</v>
      </c>
      <c r="H365" t="s">
        <v>1399</v>
      </c>
      <c r="I365" s="26" t="s">
        <v>548</v>
      </c>
      <c r="J365" t="s">
        <v>1400</v>
      </c>
      <c r="K365" s="27">
        <v>260500</v>
      </c>
      <c r="L365" s="4" t="s">
        <v>992</v>
      </c>
      <c r="M365" s="3">
        <v>1.5</v>
      </c>
      <c r="N365" s="4" t="s">
        <v>1109</v>
      </c>
      <c r="O365" s="4" t="s">
        <v>1109</v>
      </c>
      <c r="P365" s="4"/>
      <c r="Q365" s="27">
        <v>82360</v>
      </c>
      <c r="R365" s="3">
        <v>0.9</v>
      </c>
      <c r="S365" s="4" t="s">
        <v>992</v>
      </c>
      <c r="T365" s="4" t="s">
        <v>992</v>
      </c>
      <c r="U365" s="4" t="s">
        <v>992</v>
      </c>
      <c r="V365" s="4" t="s">
        <v>992</v>
      </c>
      <c r="W365" s="4" t="s">
        <v>992</v>
      </c>
      <c r="X365" s="27">
        <v>37560</v>
      </c>
      <c r="Y365" s="27">
        <v>51510</v>
      </c>
      <c r="Z365" s="27">
        <v>70550</v>
      </c>
      <c r="AA365" s="27">
        <v>100210</v>
      </c>
      <c r="AB365" s="27">
        <v>143790</v>
      </c>
      <c r="AC365" s="26" t="s">
        <v>49</v>
      </c>
    </row>
    <row r="366" spans="1:29" s="26" customFormat="1" hidden="1" x14ac:dyDescent="0.25">
      <c r="A366" t="s">
        <v>0</v>
      </c>
      <c r="B366" t="s">
        <v>1</v>
      </c>
      <c r="C366" s="26" t="s">
        <v>2</v>
      </c>
      <c r="D366" s="26" t="s">
        <v>1105</v>
      </c>
      <c r="E366" t="s">
        <v>1106</v>
      </c>
      <c r="F366" s="31" t="s">
        <v>1107</v>
      </c>
      <c r="G366" t="s">
        <v>1108</v>
      </c>
      <c r="H366" t="s">
        <v>1401</v>
      </c>
      <c r="I366" s="26" t="s">
        <v>46</v>
      </c>
      <c r="J366" t="s">
        <v>1402</v>
      </c>
      <c r="K366" s="27">
        <v>94060</v>
      </c>
      <c r="L366" s="4" t="s">
        <v>992</v>
      </c>
      <c r="M366" s="3">
        <v>2.1</v>
      </c>
      <c r="N366" s="4" t="s">
        <v>1109</v>
      </c>
      <c r="O366" s="4" t="s">
        <v>1109</v>
      </c>
      <c r="P366" s="4"/>
      <c r="Q366" s="27">
        <v>83220</v>
      </c>
      <c r="R366" s="3">
        <v>1.4</v>
      </c>
      <c r="S366" s="4" t="s">
        <v>992</v>
      </c>
      <c r="T366" s="4" t="s">
        <v>992</v>
      </c>
      <c r="U366" s="4" t="s">
        <v>992</v>
      </c>
      <c r="V366" s="4" t="s">
        <v>992</v>
      </c>
      <c r="W366" s="4" t="s">
        <v>992</v>
      </c>
      <c r="X366" s="27">
        <v>35180</v>
      </c>
      <c r="Y366" s="27">
        <v>50030</v>
      </c>
      <c r="Z366" s="27">
        <v>69530</v>
      </c>
      <c r="AA366" s="27">
        <v>100620</v>
      </c>
      <c r="AB366" s="27">
        <v>149560</v>
      </c>
      <c r="AC366" s="26" t="s">
        <v>49</v>
      </c>
    </row>
    <row r="367" spans="1:29" s="26" customFormat="1" hidden="1" x14ac:dyDescent="0.25">
      <c r="A367" t="s">
        <v>0</v>
      </c>
      <c r="B367" t="s">
        <v>1</v>
      </c>
      <c r="C367" s="26" t="s">
        <v>2</v>
      </c>
      <c r="D367" s="26" t="s">
        <v>1105</v>
      </c>
      <c r="E367" t="s">
        <v>1106</v>
      </c>
      <c r="F367" s="31" t="s">
        <v>1107</v>
      </c>
      <c r="G367" t="s">
        <v>1108</v>
      </c>
      <c r="H367" t="s">
        <v>1403</v>
      </c>
      <c r="I367" s="26" t="s">
        <v>46</v>
      </c>
      <c r="J367" t="s">
        <v>1404</v>
      </c>
      <c r="K367" s="27">
        <v>29120</v>
      </c>
      <c r="L367" s="4" t="s">
        <v>992</v>
      </c>
      <c r="M367" s="3">
        <v>2.1</v>
      </c>
      <c r="N367" s="4" t="s">
        <v>1109</v>
      </c>
      <c r="O367" s="4" t="s">
        <v>1109</v>
      </c>
      <c r="P367" s="4"/>
      <c r="Q367" s="27">
        <v>79830</v>
      </c>
      <c r="R367" s="3">
        <v>1.1000000000000001</v>
      </c>
      <c r="S367" s="4" t="s">
        <v>992</v>
      </c>
      <c r="T367" s="4" t="s">
        <v>992</v>
      </c>
      <c r="U367" s="4" t="s">
        <v>992</v>
      </c>
      <c r="V367" s="4" t="s">
        <v>992</v>
      </c>
      <c r="W367" s="4" t="s">
        <v>992</v>
      </c>
      <c r="X367" s="27">
        <v>38160</v>
      </c>
      <c r="Y367" s="27">
        <v>51470</v>
      </c>
      <c r="Z367" s="27">
        <v>70630</v>
      </c>
      <c r="AA367" s="27">
        <v>97920</v>
      </c>
      <c r="AB367" s="27">
        <v>137830</v>
      </c>
      <c r="AC367" s="26" t="s">
        <v>49</v>
      </c>
    </row>
    <row r="368" spans="1:29" s="26" customFormat="1" hidden="1" x14ac:dyDescent="0.25">
      <c r="A368" t="s">
        <v>0</v>
      </c>
      <c r="B368" t="s">
        <v>1</v>
      </c>
      <c r="C368" s="26" t="s">
        <v>2</v>
      </c>
      <c r="D368" s="26" t="s">
        <v>1105</v>
      </c>
      <c r="E368" t="s">
        <v>1106</v>
      </c>
      <c r="F368" s="31" t="s">
        <v>1107</v>
      </c>
      <c r="G368" t="s">
        <v>1108</v>
      </c>
      <c r="H368" t="s">
        <v>1405</v>
      </c>
      <c r="I368" s="26" t="s">
        <v>46</v>
      </c>
      <c r="J368" t="s">
        <v>1406</v>
      </c>
      <c r="K368" s="27">
        <v>67930</v>
      </c>
      <c r="L368" s="4" t="s">
        <v>992</v>
      </c>
      <c r="M368" s="3">
        <v>1.3</v>
      </c>
      <c r="N368" s="4" t="s">
        <v>1109</v>
      </c>
      <c r="O368" s="4" t="s">
        <v>1109</v>
      </c>
      <c r="P368" s="4"/>
      <c r="Q368" s="27">
        <v>80180</v>
      </c>
      <c r="R368" s="3">
        <v>1.1000000000000001</v>
      </c>
      <c r="S368" s="4" t="s">
        <v>992</v>
      </c>
      <c r="T368" s="4" t="s">
        <v>992</v>
      </c>
      <c r="U368" s="4" t="s">
        <v>992</v>
      </c>
      <c r="V368" s="4" t="s">
        <v>992</v>
      </c>
      <c r="W368" s="4" t="s">
        <v>992</v>
      </c>
      <c r="X368" s="27">
        <v>37960</v>
      </c>
      <c r="Y368" s="27">
        <v>50150</v>
      </c>
      <c r="Z368" s="27">
        <v>68490</v>
      </c>
      <c r="AA368" s="27">
        <v>99180</v>
      </c>
      <c r="AB368" s="27">
        <v>140890</v>
      </c>
      <c r="AC368" s="26" t="s">
        <v>49</v>
      </c>
    </row>
    <row r="369" spans="1:29" s="26" customFormat="1" hidden="1" x14ac:dyDescent="0.25">
      <c r="A369" t="s">
        <v>0</v>
      </c>
      <c r="B369" t="s">
        <v>1</v>
      </c>
      <c r="C369" s="26" t="s">
        <v>2</v>
      </c>
      <c r="D369" s="26" t="s">
        <v>1105</v>
      </c>
      <c r="E369" t="s">
        <v>1106</v>
      </c>
      <c r="F369" s="31" t="s">
        <v>1107</v>
      </c>
      <c r="G369" t="s">
        <v>1108</v>
      </c>
      <c r="H369" t="s">
        <v>1407</v>
      </c>
      <c r="I369" s="26" t="s">
        <v>46</v>
      </c>
      <c r="J369" t="s">
        <v>1408</v>
      </c>
      <c r="K369" s="27">
        <v>24860</v>
      </c>
      <c r="L369" s="4" t="s">
        <v>992</v>
      </c>
      <c r="M369" s="3">
        <v>2.5</v>
      </c>
      <c r="N369" s="4" t="s">
        <v>1109</v>
      </c>
      <c r="O369" s="4" t="s">
        <v>1109</v>
      </c>
      <c r="P369" s="4"/>
      <c r="Q369" s="27">
        <v>80170</v>
      </c>
      <c r="R369" s="3">
        <v>1</v>
      </c>
      <c r="S369" s="4" t="s">
        <v>992</v>
      </c>
      <c r="T369" s="4" t="s">
        <v>992</v>
      </c>
      <c r="U369" s="4" t="s">
        <v>992</v>
      </c>
      <c r="V369" s="4" t="s">
        <v>992</v>
      </c>
      <c r="W369" s="4" t="s">
        <v>992</v>
      </c>
      <c r="X369" s="27">
        <v>40530</v>
      </c>
      <c r="Y369" s="27">
        <v>53040</v>
      </c>
      <c r="Z369" s="27">
        <v>69990</v>
      </c>
      <c r="AA369" s="27">
        <v>99090</v>
      </c>
      <c r="AB369" s="27">
        <v>135430</v>
      </c>
      <c r="AC369" s="26" t="s">
        <v>49</v>
      </c>
    </row>
    <row r="370" spans="1:29" s="26" customFormat="1" hidden="1" x14ac:dyDescent="0.25">
      <c r="A370" t="s">
        <v>0</v>
      </c>
      <c r="B370" t="s">
        <v>1</v>
      </c>
      <c r="C370" s="26" t="s">
        <v>2</v>
      </c>
      <c r="D370" s="26" t="s">
        <v>1105</v>
      </c>
      <c r="E370" t="s">
        <v>1106</v>
      </c>
      <c r="F370" s="31" t="s">
        <v>1107</v>
      </c>
      <c r="G370" t="s">
        <v>1108</v>
      </c>
      <c r="H370" t="s">
        <v>1409</v>
      </c>
      <c r="I370" s="26" t="s">
        <v>46</v>
      </c>
      <c r="J370" t="s">
        <v>1410</v>
      </c>
      <c r="K370" s="27">
        <v>21030</v>
      </c>
      <c r="L370" s="4" t="s">
        <v>992</v>
      </c>
      <c r="M370" s="3">
        <v>1.6</v>
      </c>
      <c r="N370" s="4" t="s">
        <v>1109</v>
      </c>
      <c r="O370" s="4" t="s">
        <v>1109</v>
      </c>
      <c r="P370" s="4"/>
      <c r="Q370" s="27">
        <v>84210</v>
      </c>
      <c r="R370" s="3">
        <v>1.1000000000000001</v>
      </c>
      <c r="S370" s="4" t="s">
        <v>992</v>
      </c>
      <c r="T370" s="4" t="s">
        <v>992</v>
      </c>
      <c r="U370" s="4" t="s">
        <v>992</v>
      </c>
      <c r="V370" s="4" t="s">
        <v>992</v>
      </c>
      <c r="W370" s="4" t="s">
        <v>992</v>
      </c>
      <c r="X370" s="27">
        <v>39580</v>
      </c>
      <c r="Y370" s="27">
        <v>55520</v>
      </c>
      <c r="Z370" s="27">
        <v>75170</v>
      </c>
      <c r="AA370" s="27">
        <v>101530</v>
      </c>
      <c r="AB370" s="27">
        <v>139140</v>
      </c>
      <c r="AC370" s="26" t="s">
        <v>49</v>
      </c>
    </row>
    <row r="371" spans="1:29" s="26" customFormat="1" hidden="1" x14ac:dyDescent="0.25">
      <c r="A371" t="s">
        <v>0</v>
      </c>
      <c r="B371" t="s">
        <v>1</v>
      </c>
      <c r="C371" s="26" t="s">
        <v>2</v>
      </c>
      <c r="D371" s="26" t="s">
        <v>1105</v>
      </c>
      <c r="E371" t="s">
        <v>1106</v>
      </c>
      <c r="F371" s="31" t="s">
        <v>1107</v>
      </c>
      <c r="G371" t="s">
        <v>1108</v>
      </c>
      <c r="H371" t="s">
        <v>1411</v>
      </c>
      <c r="I371" s="26" t="s">
        <v>46</v>
      </c>
      <c r="J371" t="s">
        <v>1412</v>
      </c>
      <c r="K371" s="27">
        <v>23490</v>
      </c>
      <c r="L371" s="4" t="s">
        <v>992</v>
      </c>
      <c r="M371" s="3">
        <v>4.0999999999999996</v>
      </c>
      <c r="N371" s="4" t="s">
        <v>1109</v>
      </c>
      <c r="O371" s="4" t="s">
        <v>1109</v>
      </c>
      <c r="P371" s="4"/>
      <c r="Q371" s="27">
        <v>88970</v>
      </c>
      <c r="R371" s="3">
        <v>2.2000000000000002</v>
      </c>
      <c r="S371" s="4" t="s">
        <v>992</v>
      </c>
      <c r="T371" s="4" t="s">
        <v>992</v>
      </c>
      <c r="U371" s="4" t="s">
        <v>992</v>
      </c>
      <c r="V371" s="4" t="s">
        <v>992</v>
      </c>
      <c r="W371" s="4" t="s">
        <v>992</v>
      </c>
      <c r="X371" s="27">
        <v>41540</v>
      </c>
      <c r="Y371" s="27">
        <v>55570</v>
      </c>
      <c r="Z371" s="27">
        <v>75240</v>
      </c>
      <c r="AA371" s="27">
        <v>103960</v>
      </c>
      <c r="AB371" s="27">
        <v>151180</v>
      </c>
      <c r="AC371" s="26" t="s">
        <v>49</v>
      </c>
    </row>
    <row r="372" spans="1:29" s="26" customFormat="1" hidden="1" x14ac:dyDescent="0.25">
      <c r="A372" t="s">
        <v>0</v>
      </c>
      <c r="B372" t="s">
        <v>1</v>
      </c>
      <c r="C372" s="26" t="s">
        <v>2</v>
      </c>
      <c r="D372" s="26" t="s">
        <v>1105</v>
      </c>
      <c r="E372" t="s">
        <v>1106</v>
      </c>
      <c r="F372" s="31" t="s">
        <v>1107</v>
      </c>
      <c r="G372" t="s">
        <v>1108</v>
      </c>
      <c r="H372" t="s">
        <v>1413</v>
      </c>
      <c r="I372" s="26" t="s">
        <v>548</v>
      </c>
      <c r="J372" t="s">
        <v>1414</v>
      </c>
      <c r="K372" s="27">
        <v>331560</v>
      </c>
      <c r="L372" s="4" t="s">
        <v>992</v>
      </c>
      <c r="M372" s="3">
        <v>2</v>
      </c>
      <c r="N372" s="4" t="s">
        <v>1109</v>
      </c>
      <c r="O372" s="4" t="s">
        <v>1109</v>
      </c>
      <c r="P372" s="4"/>
      <c r="Q372" s="27">
        <v>73540</v>
      </c>
      <c r="R372" s="3">
        <v>1.3</v>
      </c>
      <c r="S372" s="4" t="s">
        <v>992</v>
      </c>
      <c r="T372" s="4" t="s">
        <v>992</v>
      </c>
      <c r="U372" s="4" t="s">
        <v>992</v>
      </c>
      <c r="V372" s="4" t="s">
        <v>992</v>
      </c>
      <c r="W372" s="4" t="s">
        <v>992</v>
      </c>
      <c r="X372" s="27">
        <v>32440</v>
      </c>
      <c r="Y372" s="27">
        <v>46140</v>
      </c>
      <c r="Z372" s="27">
        <v>62040</v>
      </c>
      <c r="AA372" s="27">
        <v>93010</v>
      </c>
      <c r="AB372" s="27">
        <v>129990</v>
      </c>
      <c r="AC372" s="26" t="s">
        <v>49</v>
      </c>
    </row>
    <row r="373" spans="1:29" s="26" customFormat="1" hidden="1" x14ac:dyDescent="0.25">
      <c r="A373" t="s">
        <v>0</v>
      </c>
      <c r="B373" t="s">
        <v>1</v>
      </c>
      <c r="C373" s="26" t="s">
        <v>2</v>
      </c>
      <c r="D373" s="26" t="s">
        <v>1105</v>
      </c>
      <c r="E373" t="s">
        <v>1106</v>
      </c>
      <c r="F373" s="31" t="s">
        <v>1107</v>
      </c>
      <c r="G373" t="s">
        <v>1108</v>
      </c>
      <c r="H373" t="s">
        <v>1415</v>
      </c>
      <c r="I373" s="26" t="s">
        <v>46</v>
      </c>
      <c r="J373" t="s">
        <v>1416</v>
      </c>
      <c r="K373" s="27">
        <v>2150</v>
      </c>
      <c r="L373" s="4" t="s">
        <v>992</v>
      </c>
      <c r="M373" s="3">
        <v>4.5999999999999996</v>
      </c>
      <c r="N373" s="4" t="s">
        <v>1109</v>
      </c>
      <c r="O373" s="4" t="s">
        <v>1109</v>
      </c>
      <c r="P373" s="4"/>
      <c r="Q373" s="27">
        <v>85270</v>
      </c>
      <c r="R373" s="3">
        <v>3.3</v>
      </c>
      <c r="S373" s="4" t="s">
        <v>992</v>
      </c>
      <c r="T373" s="4" t="s">
        <v>992</v>
      </c>
      <c r="U373" s="4" t="s">
        <v>992</v>
      </c>
      <c r="V373" s="4" t="s">
        <v>992</v>
      </c>
      <c r="W373" s="4" t="s">
        <v>992</v>
      </c>
      <c r="X373" s="27">
        <v>36430</v>
      </c>
      <c r="Y373" s="27">
        <v>54540</v>
      </c>
      <c r="Z373" s="27">
        <v>76480</v>
      </c>
      <c r="AA373" s="27">
        <v>101880</v>
      </c>
      <c r="AB373" s="27">
        <v>137050</v>
      </c>
      <c r="AC373" s="26" t="s">
        <v>49</v>
      </c>
    </row>
    <row r="374" spans="1:29" s="26" customFormat="1" hidden="1" x14ac:dyDescent="0.25">
      <c r="A374" t="s">
        <v>0</v>
      </c>
      <c r="B374" t="s">
        <v>1</v>
      </c>
      <c r="C374" s="26" t="s">
        <v>2</v>
      </c>
      <c r="D374" s="26" t="s">
        <v>1105</v>
      </c>
      <c r="E374" t="s">
        <v>1106</v>
      </c>
      <c r="F374" s="31" t="s">
        <v>1107</v>
      </c>
      <c r="G374" t="s">
        <v>1108</v>
      </c>
      <c r="H374" t="s">
        <v>1417</v>
      </c>
      <c r="I374" s="26" t="s">
        <v>46</v>
      </c>
      <c r="J374" t="s">
        <v>1418</v>
      </c>
      <c r="K374" s="27">
        <v>15880</v>
      </c>
      <c r="L374" s="4" t="s">
        <v>992</v>
      </c>
      <c r="M374" s="3">
        <v>2.2999999999999998</v>
      </c>
      <c r="N374" s="4" t="s">
        <v>1109</v>
      </c>
      <c r="O374" s="4" t="s">
        <v>1109</v>
      </c>
      <c r="P374" s="4"/>
      <c r="Q374" s="27">
        <v>73720</v>
      </c>
      <c r="R374" s="3">
        <v>1.2</v>
      </c>
      <c r="S374" s="4" t="s">
        <v>992</v>
      </c>
      <c r="T374" s="4" t="s">
        <v>992</v>
      </c>
      <c r="U374" s="4" t="s">
        <v>992</v>
      </c>
      <c r="V374" s="4" t="s">
        <v>992</v>
      </c>
      <c r="W374" s="4" t="s">
        <v>992</v>
      </c>
      <c r="X374" s="27">
        <v>33740</v>
      </c>
      <c r="Y374" s="27">
        <v>47790</v>
      </c>
      <c r="Z374" s="27">
        <v>64380</v>
      </c>
      <c r="AA374" s="27">
        <v>92350</v>
      </c>
      <c r="AB374" s="27">
        <v>127910</v>
      </c>
      <c r="AC374" s="26" t="s">
        <v>49</v>
      </c>
    </row>
    <row r="375" spans="1:29" s="26" customFormat="1" hidden="1" x14ac:dyDescent="0.25">
      <c r="A375" t="s">
        <v>0</v>
      </c>
      <c r="B375" t="s">
        <v>1</v>
      </c>
      <c r="C375" s="26" t="s">
        <v>2</v>
      </c>
      <c r="D375" s="26" t="s">
        <v>1105</v>
      </c>
      <c r="E375" t="s">
        <v>1106</v>
      </c>
      <c r="F375" s="31" t="s">
        <v>1107</v>
      </c>
      <c r="G375" t="s">
        <v>1108</v>
      </c>
      <c r="H375" t="s">
        <v>1419</v>
      </c>
      <c r="I375" s="26" t="s">
        <v>46</v>
      </c>
      <c r="J375" t="s">
        <v>1420</v>
      </c>
      <c r="K375" s="27">
        <v>112210</v>
      </c>
      <c r="L375" s="4">
        <v>29.05</v>
      </c>
      <c r="M375" s="3">
        <v>1.6</v>
      </c>
      <c r="N375" s="4" t="s">
        <v>1109</v>
      </c>
      <c r="O375" s="4" t="s">
        <v>1109</v>
      </c>
      <c r="P375" s="4"/>
      <c r="Q375" s="27">
        <v>60420</v>
      </c>
      <c r="R375" s="3">
        <v>0.9</v>
      </c>
      <c r="S375" s="4">
        <v>15.79</v>
      </c>
      <c r="T375" s="4">
        <v>20.18</v>
      </c>
      <c r="U375" s="4">
        <v>26.26</v>
      </c>
      <c r="V375" s="4">
        <v>34.840000000000003</v>
      </c>
      <c r="W375" s="4">
        <v>47.71</v>
      </c>
      <c r="X375" s="27">
        <v>32840</v>
      </c>
      <c r="Y375" s="27">
        <v>41970</v>
      </c>
      <c r="Z375" s="27">
        <v>54620</v>
      </c>
      <c r="AA375" s="27">
        <v>72460</v>
      </c>
      <c r="AB375" s="27">
        <v>99230</v>
      </c>
    </row>
    <row r="376" spans="1:29" s="26" customFormat="1" hidden="1" x14ac:dyDescent="0.25">
      <c r="A376" t="s">
        <v>0</v>
      </c>
      <c r="B376" t="s">
        <v>1</v>
      </c>
      <c r="C376" s="26" t="s">
        <v>2</v>
      </c>
      <c r="D376" s="26" t="s">
        <v>1105</v>
      </c>
      <c r="E376" t="s">
        <v>1106</v>
      </c>
      <c r="F376" s="31" t="s">
        <v>1107</v>
      </c>
      <c r="G376" t="s">
        <v>1108</v>
      </c>
      <c r="H376" t="s">
        <v>1421</v>
      </c>
      <c r="I376" s="26" t="s">
        <v>46</v>
      </c>
      <c r="J376" t="s">
        <v>1422</v>
      </c>
      <c r="K376" s="27">
        <v>201320</v>
      </c>
      <c r="L376" s="4" t="s">
        <v>992</v>
      </c>
      <c r="M376" s="3">
        <v>3.3</v>
      </c>
      <c r="N376" s="4" t="s">
        <v>1109</v>
      </c>
      <c r="O376" s="4" t="s">
        <v>1109</v>
      </c>
      <c r="P376" s="4"/>
      <c r="Q376" s="27">
        <v>80720</v>
      </c>
      <c r="R376" s="3">
        <v>1.7</v>
      </c>
      <c r="S376" s="4" t="s">
        <v>992</v>
      </c>
      <c r="T376" s="4" t="s">
        <v>992</v>
      </c>
      <c r="U376" s="4" t="s">
        <v>992</v>
      </c>
      <c r="V376" s="4" t="s">
        <v>992</v>
      </c>
      <c r="W376" s="4" t="s">
        <v>992</v>
      </c>
      <c r="X376" s="27">
        <v>31570</v>
      </c>
      <c r="Y376" s="27">
        <v>50610</v>
      </c>
      <c r="Z376" s="27">
        <v>68970</v>
      </c>
      <c r="AA376" s="27">
        <v>104240</v>
      </c>
      <c r="AB376" s="27">
        <v>144210</v>
      </c>
      <c r="AC376" s="26" t="s">
        <v>49</v>
      </c>
    </row>
    <row r="377" spans="1:29" s="26" customFormat="1" hidden="1" x14ac:dyDescent="0.25">
      <c r="A377" t="s">
        <v>0</v>
      </c>
      <c r="B377" t="s">
        <v>1</v>
      </c>
      <c r="C377" s="26" t="s">
        <v>2</v>
      </c>
      <c r="D377" s="26" t="s">
        <v>1105</v>
      </c>
      <c r="E377" t="s">
        <v>1106</v>
      </c>
      <c r="F377" s="31" t="s">
        <v>1107</v>
      </c>
      <c r="G377" t="s">
        <v>1108</v>
      </c>
      <c r="H377" t="s">
        <v>1423</v>
      </c>
      <c r="I377" s="26" t="s">
        <v>803</v>
      </c>
      <c r="J377" t="s">
        <v>1424</v>
      </c>
      <c r="K377" s="27">
        <v>4211470</v>
      </c>
      <c r="L377" s="4" t="s">
        <v>992</v>
      </c>
      <c r="M377" s="3">
        <v>0.6</v>
      </c>
      <c r="N377" s="4" t="s">
        <v>1109</v>
      </c>
      <c r="O377" s="4" t="s">
        <v>1109</v>
      </c>
      <c r="P377" s="4"/>
      <c r="Q377" s="27">
        <v>61420</v>
      </c>
      <c r="R377" s="3">
        <v>0.7</v>
      </c>
      <c r="S377" s="4" t="s">
        <v>992</v>
      </c>
      <c r="T377" s="4" t="s">
        <v>992</v>
      </c>
      <c r="U377" s="4" t="s">
        <v>992</v>
      </c>
      <c r="V377" s="4" t="s">
        <v>992</v>
      </c>
      <c r="W377" s="4" t="s">
        <v>992</v>
      </c>
      <c r="X377" s="27">
        <v>33590</v>
      </c>
      <c r="Y377" s="27">
        <v>44680</v>
      </c>
      <c r="Z377" s="27">
        <v>58050</v>
      </c>
      <c r="AA377" s="27">
        <v>75780</v>
      </c>
      <c r="AB377" s="27">
        <v>96330</v>
      </c>
      <c r="AC377" s="26" t="s">
        <v>49</v>
      </c>
    </row>
    <row r="378" spans="1:29" s="26" customFormat="1" hidden="1" x14ac:dyDescent="0.25">
      <c r="A378" t="s">
        <v>0</v>
      </c>
      <c r="B378" t="s">
        <v>1</v>
      </c>
      <c r="C378" s="26" t="s">
        <v>2</v>
      </c>
      <c r="D378" s="26" t="s">
        <v>1105</v>
      </c>
      <c r="E378" t="s">
        <v>1106</v>
      </c>
      <c r="F378" s="31" t="s">
        <v>1107</v>
      </c>
      <c r="G378" t="s">
        <v>1108</v>
      </c>
      <c r="H378" t="s">
        <v>1425</v>
      </c>
      <c r="I378" s="26" t="s">
        <v>548</v>
      </c>
      <c r="J378" t="s">
        <v>1426</v>
      </c>
      <c r="K378" s="27">
        <v>555650</v>
      </c>
      <c r="L378" s="4">
        <v>19.41</v>
      </c>
      <c r="M378" s="3">
        <v>1.1000000000000001</v>
      </c>
      <c r="N378" s="4" t="s">
        <v>1109</v>
      </c>
      <c r="O378" s="4" t="s">
        <v>1109</v>
      </c>
      <c r="P378" s="4"/>
      <c r="Q378" s="27">
        <v>40370</v>
      </c>
      <c r="R378" s="3">
        <v>0.6</v>
      </c>
      <c r="S378" s="4">
        <v>10.54</v>
      </c>
      <c r="T378" s="4">
        <v>12.61</v>
      </c>
      <c r="U378" s="4">
        <v>16.649999999999999</v>
      </c>
      <c r="V378" s="4">
        <v>24.09</v>
      </c>
      <c r="W378" s="4">
        <v>32.19</v>
      </c>
      <c r="X378" s="27">
        <v>21930</v>
      </c>
      <c r="Y378" s="27">
        <v>26220</v>
      </c>
      <c r="Z378" s="27">
        <v>34630</v>
      </c>
      <c r="AA378" s="27">
        <v>50120</v>
      </c>
      <c r="AB378" s="27">
        <v>66950</v>
      </c>
    </row>
    <row r="379" spans="1:29" s="26" customFormat="1" hidden="1" x14ac:dyDescent="0.25">
      <c r="A379" t="s">
        <v>0</v>
      </c>
      <c r="B379" t="s">
        <v>1</v>
      </c>
      <c r="C379" s="26" t="s">
        <v>2</v>
      </c>
      <c r="D379" s="26" t="s">
        <v>1105</v>
      </c>
      <c r="E379" t="s">
        <v>1106</v>
      </c>
      <c r="F379" s="31" t="s">
        <v>1107</v>
      </c>
      <c r="G379" t="s">
        <v>1108</v>
      </c>
      <c r="H379" t="s">
        <v>1427</v>
      </c>
      <c r="I379" s="26" t="s">
        <v>46</v>
      </c>
      <c r="J379" t="s">
        <v>1428</v>
      </c>
      <c r="K379" s="27">
        <v>431350</v>
      </c>
      <c r="L379" s="4">
        <v>16.66</v>
      </c>
      <c r="M379" s="3">
        <v>1.2</v>
      </c>
      <c r="N379" s="4" t="s">
        <v>1109</v>
      </c>
      <c r="O379" s="4" t="s">
        <v>1109</v>
      </c>
      <c r="P379" s="4"/>
      <c r="Q379" s="27">
        <v>34650</v>
      </c>
      <c r="R379" s="3">
        <v>0.6</v>
      </c>
      <c r="S379" s="4">
        <v>10.16</v>
      </c>
      <c r="T379" s="4">
        <v>11.94</v>
      </c>
      <c r="U379" s="4">
        <v>14.67</v>
      </c>
      <c r="V379" s="4">
        <v>19.100000000000001</v>
      </c>
      <c r="W379" s="4">
        <v>26.46</v>
      </c>
      <c r="X379" s="27">
        <v>21140</v>
      </c>
      <c r="Y379" s="27">
        <v>24830</v>
      </c>
      <c r="Z379" s="27">
        <v>30520</v>
      </c>
      <c r="AA379" s="27">
        <v>39720</v>
      </c>
      <c r="AB379" s="27">
        <v>55050</v>
      </c>
    </row>
    <row r="380" spans="1:29" s="26" customFormat="1" hidden="1" x14ac:dyDescent="0.25">
      <c r="A380" t="s">
        <v>0</v>
      </c>
      <c r="B380" t="s">
        <v>1</v>
      </c>
      <c r="C380" s="26" t="s">
        <v>2</v>
      </c>
      <c r="D380" s="26" t="s">
        <v>1105</v>
      </c>
      <c r="E380" t="s">
        <v>1106</v>
      </c>
      <c r="F380" s="31" t="s">
        <v>1107</v>
      </c>
      <c r="G380" t="s">
        <v>1108</v>
      </c>
      <c r="H380" t="s">
        <v>1429</v>
      </c>
      <c r="I380" s="26" t="s">
        <v>46</v>
      </c>
      <c r="J380" t="s">
        <v>1430</v>
      </c>
      <c r="K380" s="27">
        <v>124290</v>
      </c>
      <c r="L380" s="4" t="s">
        <v>992</v>
      </c>
      <c r="M380" s="3">
        <v>1.7</v>
      </c>
      <c r="N380" s="4" t="s">
        <v>1109</v>
      </c>
      <c r="O380" s="4" t="s">
        <v>1109</v>
      </c>
      <c r="P380" s="4"/>
      <c r="Q380" s="27">
        <v>60210</v>
      </c>
      <c r="R380" s="3">
        <v>0.7</v>
      </c>
      <c r="S380" s="4" t="s">
        <v>992</v>
      </c>
      <c r="T380" s="4" t="s">
        <v>992</v>
      </c>
      <c r="U380" s="4" t="s">
        <v>992</v>
      </c>
      <c r="V380" s="4" t="s">
        <v>992</v>
      </c>
      <c r="W380" s="4" t="s">
        <v>992</v>
      </c>
      <c r="X380" s="27">
        <v>37420</v>
      </c>
      <c r="Y380" s="27">
        <v>45720</v>
      </c>
      <c r="Z380" s="27">
        <v>56850</v>
      </c>
      <c r="AA380" s="27">
        <v>71470</v>
      </c>
      <c r="AB380" s="27">
        <v>90180</v>
      </c>
      <c r="AC380" s="26" t="s">
        <v>49</v>
      </c>
    </row>
    <row r="381" spans="1:29" s="26" customFormat="1" hidden="1" x14ac:dyDescent="0.25">
      <c r="A381" t="s">
        <v>0</v>
      </c>
      <c r="B381" t="s">
        <v>1</v>
      </c>
      <c r="C381" s="26" t="s">
        <v>2</v>
      </c>
      <c r="D381" s="26" t="s">
        <v>1105</v>
      </c>
      <c r="E381" t="s">
        <v>1106</v>
      </c>
      <c r="F381" s="31" t="s">
        <v>1107</v>
      </c>
      <c r="G381" t="s">
        <v>1108</v>
      </c>
      <c r="H381" t="s">
        <v>1431</v>
      </c>
      <c r="I381" s="26" t="s">
        <v>548</v>
      </c>
      <c r="J381" t="s">
        <v>1432</v>
      </c>
      <c r="K381" s="27">
        <v>2064680</v>
      </c>
      <c r="L381" s="4" t="s">
        <v>992</v>
      </c>
      <c r="M381" s="3">
        <v>0.7</v>
      </c>
      <c r="N381" s="4" t="s">
        <v>1109</v>
      </c>
      <c r="O381" s="4" t="s">
        <v>1109</v>
      </c>
      <c r="P381" s="4"/>
      <c r="Q381" s="27">
        <v>63820</v>
      </c>
      <c r="R381" s="3">
        <v>0.7</v>
      </c>
      <c r="S381" s="4" t="s">
        <v>992</v>
      </c>
      <c r="T381" s="4" t="s">
        <v>992</v>
      </c>
      <c r="U381" s="4" t="s">
        <v>992</v>
      </c>
      <c r="V381" s="4" t="s">
        <v>992</v>
      </c>
      <c r="W381" s="4" t="s">
        <v>992</v>
      </c>
      <c r="X381" s="27">
        <v>39360</v>
      </c>
      <c r="Y381" s="27">
        <v>47480</v>
      </c>
      <c r="Z381" s="27">
        <v>59670</v>
      </c>
      <c r="AA381" s="27">
        <v>77120</v>
      </c>
      <c r="AB381" s="27">
        <v>97430</v>
      </c>
      <c r="AC381" s="26" t="s">
        <v>49</v>
      </c>
    </row>
    <row r="382" spans="1:29" s="26" customFormat="1" hidden="1" x14ac:dyDescent="0.25">
      <c r="A382" t="s">
        <v>0</v>
      </c>
      <c r="B382" t="s">
        <v>1</v>
      </c>
      <c r="C382" s="26" t="s">
        <v>2</v>
      </c>
      <c r="D382" s="26" t="s">
        <v>1105</v>
      </c>
      <c r="E382" t="s">
        <v>1106</v>
      </c>
      <c r="F382" s="31" t="s">
        <v>1107</v>
      </c>
      <c r="G382" t="s">
        <v>1108</v>
      </c>
      <c r="H382" t="s">
        <v>1433</v>
      </c>
      <c r="I382" s="26" t="s">
        <v>46</v>
      </c>
      <c r="J382" t="s">
        <v>1434</v>
      </c>
      <c r="K382" s="27">
        <v>1430480</v>
      </c>
      <c r="L382" s="4" t="s">
        <v>992</v>
      </c>
      <c r="M382" s="3">
        <v>0.9</v>
      </c>
      <c r="N382" s="4" t="s">
        <v>1109</v>
      </c>
      <c r="O382" s="4" t="s">
        <v>1109</v>
      </c>
      <c r="P382" s="4"/>
      <c r="Q382" s="27">
        <v>63930</v>
      </c>
      <c r="R382" s="3">
        <v>0.7</v>
      </c>
      <c r="S382" s="4" t="s">
        <v>992</v>
      </c>
      <c r="T382" s="4" t="s">
        <v>992</v>
      </c>
      <c r="U382" s="4" t="s">
        <v>992</v>
      </c>
      <c r="V382" s="4" t="s">
        <v>992</v>
      </c>
      <c r="W382" s="4" t="s">
        <v>992</v>
      </c>
      <c r="X382" s="27">
        <v>39020</v>
      </c>
      <c r="Y382" s="27">
        <v>47300</v>
      </c>
      <c r="Z382" s="27">
        <v>59670</v>
      </c>
      <c r="AA382" s="27">
        <v>77440</v>
      </c>
      <c r="AB382" s="27">
        <v>97900</v>
      </c>
      <c r="AC382" s="26" t="s">
        <v>49</v>
      </c>
    </row>
    <row r="383" spans="1:29" s="26" customFormat="1" hidden="1" x14ac:dyDescent="0.25">
      <c r="A383" t="s">
        <v>0</v>
      </c>
      <c r="B383" t="s">
        <v>1</v>
      </c>
      <c r="C383" s="26" t="s">
        <v>2</v>
      </c>
      <c r="D383" s="26" t="s">
        <v>1105</v>
      </c>
      <c r="E383" t="s">
        <v>1106</v>
      </c>
      <c r="F383" s="31" t="s">
        <v>1107</v>
      </c>
      <c r="G383" t="s">
        <v>1108</v>
      </c>
      <c r="H383" t="s">
        <v>1435</v>
      </c>
      <c r="I383" s="26" t="s">
        <v>46</v>
      </c>
      <c r="J383" t="s">
        <v>1436</v>
      </c>
      <c r="K383" s="27">
        <v>622330</v>
      </c>
      <c r="L383" s="4" t="s">
        <v>992</v>
      </c>
      <c r="M383" s="3">
        <v>1.4</v>
      </c>
      <c r="N383" s="4" t="s">
        <v>1109</v>
      </c>
      <c r="O383" s="4" t="s">
        <v>1109</v>
      </c>
      <c r="P383" s="4"/>
      <c r="Q383" s="27">
        <v>63550</v>
      </c>
      <c r="R383" s="3">
        <v>0.8</v>
      </c>
      <c r="S383" s="4" t="s">
        <v>992</v>
      </c>
      <c r="T383" s="4" t="s">
        <v>992</v>
      </c>
      <c r="U383" s="4" t="s">
        <v>992</v>
      </c>
      <c r="V383" s="4" t="s">
        <v>992</v>
      </c>
      <c r="W383" s="4" t="s">
        <v>992</v>
      </c>
      <c r="X383" s="27">
        <v>39990</v>
      </c>
      <c r="Y383" s="27">
        <v>47850</v>
      </c>
      <c r="Z383" s="27">
        <v>59660</v>
      </c>
      <c r="AA383" s="27">
        <v>76430</v>
      </c>
      <c r="AB383" s="27">
        <v>96280</v>
      </c>
      <c r="AC383" s="26" t="s">
        <v>49</v>
      </c>
    </row>
    <row r="384" spans="1:29" s="26" customFormat="1" hidden="1" x14ac:dyDescent="0.25">
      <c r="A384" t="s">
        <v>0</v>
      </c>
      <c r="B384" t="s">
        <v>1</v>
      </c>
      <c r="C384" s="26" t="s">
        <v>2</v>
      </c>
      <c r="D384" s="26" t="s">
        <v>1105</v>
      </c>
      <c r="E384" t="s">
        <v>1106</v>
      </c>
      <c r="F384" s="31" t="s">
        <v>1107</v>
      </c>
      <c r="G384" t="s">
        <v>1108</v>
      </c>
      <c r="H384" t="s">
        <v>1437</v>
      </c>
      <c r="I384" s="26" t="s">
        <v>46</v>
      </c>
      <c r="J384" t="s">
        <v>1438</v>
      </c>
      <c r="K384" s="27">
        <v>11860</v>
      </c>
      <c r="L384" s="4" t="s">
        <v>992</v>
      </c>
      <c r="M384" s="3">
        <v>8.1999999999999993</v>
      </c>
      <c r="N384" s="4" t="s">
        <v>1109</v>
      </c>
      <c r="O384" s="4" t="s">
        <v>1109</v>
      </c>
      <c r="P384" s="4"/>
      <c r="Q384" s="27">
        <v>64900</v>
      </c>
      <c r="R384" s="3">
        <v>1.7</v>
      </c>
      <c r="S384" s="4" t="s">
        <v>992</v>
      </c>
      <c r="T384" s="4" t="s">
        <v>992</v>
      </c>
      <c r="U384" s="4" t="s">
        <v>992</v>
      </c>
      <c r="V384" s="4" t="s">
        <v>992</v>
      </c>
      <c r="W384" s="4" t="s">
        <v>992</v>
      </c>
      <c r="X384" s="27">
        <v>40770</v>
      </c>
      <c r="Y384" s="27">
        <v>50500</v>
      </c>
      <c r="Z384" s="27">
        <v>60800</v>
      </c>
      <c r="AA384" s="27">
        <v>77460</v>
      </c>
      <c r="AB384" s="27">
        <v>97050</v>
      </c>
      <c r="AC384" s="26" t="s">
        <v>49</v>
      </c>
    </row>
    <row r="385" spans="1:29" s="26" customFormat="1" hidden="1" x14ac:dyDescent="0.25">
      <c r="A385" t="s">
        <v>0</v>
      </c>
      <c r="B385" t="s">
        <v>1</v>
      </c>
      <c r="C385" s="26" t="s">
        <v>2</v>
      </c>
      <c r="D385" s="26" t="s">
        <v>1105</v>
      </c>
      <c r="E385" t="s">
        <v>1106</v>
      </c>
      <c r="F385" s="31" t="s">
        <v>1107</v>
      </c>
      <c r="G385" t="s">
        <v>1108</v>
      </c>
      <c r="H385" t="s">
        <v>1439</v>
      </c>
      <c r="I385" s="26" t="s">
        <v>548</v>
      </c>
      <c r="J385" t="s">
        <v>1440</v>
      </c>
      <c r="K385" s="27">
        <v>1110370</v>
      </c>
      <c r="L385" s="4" t="s">
        <v>992</v>
      </c>
      <c r="M385" s="3">
        <v>1.3</v>
      </c>
      <c r="N385" s="4" t="s">
        <v>1109</v>
      </c>
      <c r="O385" s="4" t="s">
        <v>1109</v>
      </c>
      <c r="P385" s="4"/>
      <c r="Q385" s="27">
        <v>65850</v>
      </c>
      <c r="R385" s="3">
        <v>0.6</v>
      </c>
      <c r="S385" s="4" t="s">
        <v>992</v>
      </c>
      <c r="T385" s="4" t="s">
        <v>992</v>
      </c>
      <c r="U385" s="4" t="s">
        <v>992</v>
      </c>
      <c r="V385" s="4" t="s">
        <v>992</v>
      </c>
      <c r="W385" s="4" t="s">
        <v>992</v>
      </c>
      <c r="X385" s="27">
        <v>40690</v>
      </c>
      <c r="Y385" s="27">
        <v>49210</v>
      </c>
      <c r="Z385" s="27">
        <v>61660</v>
      </c>
      <c r="AA385" s="27">
        <v>79580</v>
      </c>
      <c r="AB385" s="27">
        <v>99340</v>
      </c>
      <c r="AC385" s="26" t="s">
        <v>49</v>
      </c>
    </row>
    <row r="386" spans="1:29" s="26" customFormat="1" hidden="1" x14ac:dyDescent="0.25">
      <c r="A386" t="s">
        <v>0</v>
      </c>
      <c r="B386" t="s">
        <v>1</v>
      </c>
      <c r="C386" s="26" t="s">
        <v>2</v>
      </c>
      <c r="D386" s="26" t="s">
        <v>1105</v>
      </c>
      <c r="E386" t="s">
        <v>1106</v>
      </c>
      <c r="F386" s="31" t="s">
        <v>1107</v>
      </c>
      <c r="G386" t="s">
        <v>1108</v>
      </c>
      <c r="H386" t="s">
        <v>1441</v>
      </c>
      <c r="I386" s="26" t="s">
        <v>46</v>
      </c>
      <c r="J386" t="s">
        <v>1442</v>
      </c>
      <c r="K386" s="27">
        <v>1035850</v>
      </c>
      <c r="L386" s="4" t="s">
        <v>992</v>
      </c>
      <c r="M386" s="3">
        <v>1.3</v>
      </c>
      <c r="N386" s="4" t="s">
        <v>1109</v>
      </c>
      <c r="O386" s="4" t="s">
        <v>1109</v>
      </c>
      <c r="P386" s="4"/>
      <c r="Q386" s="27">
        <v>65930</v>
      </c>
      <c r="R386" s="3">
        <v>0.6</v>
      </c>
      <c r="S386" s="4" t="s">
        <v>992</v>
      </c>
      <c r="T386" s="4" t="s">
        <v>992</v>
      </c>
      <c r="U386" s="4" t="s">
        <v>992</v>
      </c>
      <c r="V386" s="4" t="s">
        <v>992</v>
      </c>
      <c r="W386" s="4" t="s">
        <v>992</v>
      </c>
      <c r="X386" s="27">
        <v>40540</v>
      </c>
      <c r="Y386" s="27">
        <v>49060</v>
      </c>
      <c r="Z386" s="27">
        <v>61660</v>
      </c>
      <c r="AA386" s="27">
        <v>79820</v>
      </c>
      <c r="AB386" s="27">
        <v>99660</v>
      </c>
      <c r="AC386" s="26" t="s">
        <v>49</v>
      </c>
    </row>
    <row r="387" spans="1:29" s="26" customFormat="1" hidden="1" x14ac:dyDescent="0.25">
      <c r="A387" t="s">
        <v>0</v>
      </c>
      <c r="B387" t="s">
        <v>1</v>
      </c>
      <c r="C387" s="26" t="s">
        <v>2</v>
      </c>
      <c r="D387" s="26" t="s">
        <v>1105</v>
      </c>
      <c r="E387" t="s">
        <v>1106</v>
      </c>
      <c r="F387" s="31" t="s">
        <v>1107</v>
      </c>
      <c r="G387" t="s">
        <v>1108</v>
      </c>
      <c r="H387" t="s">
        <v>1443</v>
      </c>
      <c r="I387" s="26" t="s">
        <v>46</v>
      </c>
      <c r="J387" t="s">
        <v>1444</v>
      </c>
      <c r="K387" s="27">
        <v>74520</v>
      </c>
      <c r="L387" s="4" t="s">
        <v>992</v>
      </c>
      <c r="M387" s="3">
        <v>4</v>
      </c>
      <c r="N387" s="4" t="s">
        <v>1109</v>
      </c>
      <c r="O387" s="4" t="s">
        <v>1109</v>
      </c>
      <c r="P387" s="4"/>
      <c r="Q387" s="27">
        <v>64800</v>
      </c>
      <c r="R387" s="3">
        <v>0.7</v>
      </c>
      <c r="S387" s="4" t="s">
        <v>992</v>
      </c>
      <c r="T387" s="4" t="s">
        <v>992</v>
      </c>
      <c r="U387" s="4" t="s">
        <v>992</v>
      </c>
      <c r="V387" s="4" t="s">
        <v>992</v>
      </c>
      <c r="W387" s="4" t="s">
        <v>992</v>
      </c>
      <c r="X387" s="27">
        <v>42620</v>
      </c>
      <c r="Y387" s="27">
        <v>51240</v>
      </c>
      <c r="Z387" s="27">
        <v>61710</v>
      </c>
      <c r="AA387" s="27">
        <v>76730</v>
      </c>
      <c r="AB387" s="27">
        <v>94050</v>
      </c>
      <c r="AC387" s="26" t="s">
        <v>49</v>
      </c>
    </row>
    <row r="388" spans="1:29" s="26" customFormat="1" hidden="1" x14ac:dyDescent="0.25">
      <c r="A388" t="s">
        <v>0</v>
      </c>
      <c r="B388" t="s">
        <v>1</v>
      </c>
      <c r="C388" s="26" t="s">
        <v>2</v>
      </c>
      <c r="D388" s="26" t="s">
        <v>1105</v>
      </c>
      <c r="E388" t="s">
        <v>1106</v>
      </c>
      <c r="F388" s="31" t="s">
        <v>1107</v>
      </c>
      <c r="G388" t="s">
        <v>1108</v>
      </c>
      <c r="H388" t="s">
        <v>1445</v>
      </c>
      <c r="I388" s="26" t="s">
        <v>548</v>
      </c>
      <c r="J388" t="s">
        <v>1446</v>
      </c>
      <c r="K388" s="27">
        <v>480780</v>
      </c>
      <c r="L388" s="4" t="s">
        <v>992</v>
      </c>
      <c r="M388" s="3">
        <v>1</v>
      </c>
      <c r="N388" s="4" t="s">
        <v>1109</v>
      </c>
      <c r="O388" s="4" t="s">
        <v>1109</v>
      </c>
      <c r="P388" s="4"/>
      <c r="Q388" s="27">
        <v>65230</v>
      </c>
      <c r="R388" s="3">
        <v>1.2</v>
      </c>
      <c r="S388" s="4" t="s">
        <v>992</v>
      </c>
      <c r="T388" s="4" t="s">
        <v>992</v>
      </c>
      <c r="U388" s="4" t="s">
        <v>992</v>
      </c>
      <c r="V388" s="4" t="s">
        <v>992</v>
      </c>
      <c r="W388" s="4" t="s">
        <v>992</v>
      </c>
      <c r="X388" s="27">
        <v>40330</v>
      </c>
      <c r="Y388" s="27">
        <v>48990</v>
      </c>
      <c r="Z388" s="27">
        <v>61040</v>
      </c>
      <c r="AA388" s="27">
        <v>78620</v>
      </c>
      <c r="AB388" s="27">
        <v>98730</v>
      </c>
      <c r="AC388" s="26" t="s">
        <v>49</v>
      </c>
    </row>
    <row r="389" spans="1:29" s="26" customFormat="1" hidden="1" x14ac:dyDescent="0.25">
      <c r="A389" t="s">
        <v>0</v>
      </c>
      <c r="B389" t="s">
        <v>1</v>
      </c>
      <c r="C389" s="26" t="s">
        <v>2</v>
      </c>
      <c r="D389" s="26" t="s">
        <v>1105</v>
      </c>
      <c r="E389" t="s">
        <v>1106</v>
      </c>
      <c r="F389" s="31" t="s">
        <v>1107</v>
      </c>
      <c r="G389" t="s">
        <v>1108</v>
      </c>
      <c r="H389" t="s">
        <v>1447</v>
      </c>
      <c r="I389" s="26" t="s">
        <v>46</v>
      </c>
      <c r="J389" t="s">
        <v>1448</v>
      </c>
      <c r="K389" s="27">
        <v>22340</v>
      </c>
      <c r="L389" s="4" t="s">
        <v>992</v>
      </c>
      <c r="M389" s="3">
        <v>3.8</v>
      </c>
      <c r="N389" s="4" t="s">
        <v>1109</v>
      </c>
      <c r="O389" s="4" t="s">
        <v>1109</v>
      </c>
      <c r="P389" s="4"/>
      <c r="Q389" s="27">
        <v>67060</v>
      </c>
      <c r="R389" s="3">
        <v>3.4</v>
      </c>
      <c r="S389" s="4" t="s">
        <v>992</v>
      </c>
      <c r="T389" s="4" t="s">
        <v>992</v>
      </c>
      <c r="U389" s="4" t="s">
        <v>992</v>
      </c>
      <c r="V389" s="4" t="s">
        <v>992</v>
      </c>
      <c r="W389" s="4" t="s">
        <v>992</v>
      </c>
      <c r="X389" s="27">
        <v>35110</v>
      </c>
      <c r="Y389" s="27">
        <v>45990</v>
      </c>
      <c r="Z389" s="27">
        <v>60000</v>
      </c>
      <c r="AA389" s="27">
        <v>79910</v>
      </c>
      <c r="AB389" s="27">
        <v>115260</v>
      </c>
      <c r="AC389" s="26" t="s">
        <v>49</v>
      </c>
    </row>
    <row r="390" spans="1:29" s="26" customFormat="1" hidden="1" x14ac:dyDescent="0.25">
      <c r="A390" t="s">
        <v>0</v>
      </c>
      <c r="B390" t="s">
        <v>1</v>
      </c>
      <c r="C390" s="26" t="s">
        <v>2</v>
      </c>
      <c r="D390" s="26" t="s">
        <v>1105</v>
      </c>
      <c r="E390" t="s">
        <v>1106</v>
      </c>
      <c r="F390" s="31" t="s">
        <v>1107</v>
      </c>
      <c r="G390" t="s">
        <v>1108</v>
      </c>
      <c r="H390" t="s">
        <v>1449</v>
      </c>
      <c r="I390" s="26" t="s">
        <v>46</v>
      </c>
      <c r="J390" t="s">
        <v>1450</v>
      </c>
      <c r="K390" s="27">
        <v>193830</v>
      </c>
      <c r="L390" s="4" t="s">
        <v>992</v>
      </c>
      <c r="M390" s="3">
        <v>1.3</v>
      </c>
      <c r="N390" s="4" t="s">
        <v>1109</v>
      </c>
      <c r="O390" s="4" t="s">
        <v>1109</v>
      </c>
      <c r="P390" s="4"/>
      <c r="Q390" s="27">
        <v>64420</v>
      </c>
      <c r="R390" s="3">
        <v>1.2</v>
      </c>
      <c r="S390" s="4" t="s">
        <v>992</v>
      </c>
      <c r="T390" s="4" t="s">
        <v>992</v>
      </c>
      <c r="U390" s="4" t="s">
        <v>992</v>
      </c>
      <c r="V390" s="4" t="s">
        <v>992</v>
      </c>
      <c r="W390" s="4" t="s">
        <v>992</v>
      </c>
      <c r="X390" s="27">
        <v>40560</v>
      </c>
      <c r="Y390" s="27">
        <v>48800</v>
      </c>
      <c r="Z390" s="27">
        <v>60460</v>
      </c>
      <c r="AA390" s="27">
        <v>77420</v>
      </c>
      <c r="AB390" s="27">
        <v>97210</v>
      </c>
      <c r="AC390" s="26" t="s">
        <v>49</v>
      </c>
    </row>
    <row r="391" spans="1:29" s="26" customFormat="1" hidden="1" x14ac:dyDescent="0.25">
      <c r="A391" t="s">
        <v>0</v>
      </c>
      <c r="B391" t="s">
        <v>1</v>
      </c>
      <c r="C391" s="26" t="s">
        <v>2</v>
      </c>
      <c r="D391" s="26" t="s">
        <v>1105</v>
      </c>
      <c r="E391" t="s">
        <v>1106</v>
      </c>
      <c r="F391" s="31" t="s">
        <v>1107</v>
      </c>
      <c r="G391" t="s">
        <v>1108</v>
      </c>
      <c r="H391" t="s">
        <v>1451</v>
      </c>
      <c r="I391" s="26" t="s">
        <v>46</v>
      </c>
      <c r="J391" t="s">
        <v>1452</v>
      </c>
      <c r="K391" s="27">
        <v>85840</v>
      </c>
      <c r="L391" s="4" t="s">
        <v>992</v>
      </c>
      <c r="M391" s="3">
        <v>2.1</v>
      </c>
      <c r="N391" s="4" t="s">
        <v>1109</v>
      </c>
      <c r="O391" s="4" t="s">
        <v>1109</v>
      </c>
      <c r="P391" s="4"/>
      <c r="Q391" s="27">
        <v>65740</v>
      </c>
      <c r="R391" s="3">
        <v>1.5</v>
      </c>
      <c r="S391" s="4" t="s">
        <v>992</v>
      </c>
      <c r="T391" s="4" t="s">
        <v>992</v>
      </c>
      <c r="U391" s="4" t="s">
        <v>992</v>
      </c>
      <c r="V391" s="4" t="s">
        <v>992</v>
      </c>
      <c r="W391" s="4" t="s">
        <v>992</v>
      </c>
      <c r="X391" s="27">
        <v>41370</v>
      </c>
      <c r="Y391" s="27">
        <v>50010</v>
      </c>
      <c r="Z391" s="27">
        <v>61440</v>
      </c>
      <c r="AA391" s="27">
        <v>79030</v>
      </c>
      <c r="AB391" s="27">
        <v>98610</v>
      </c>
      <c r="AC391" s="26" t="s">
        <v>49</v>
      </c>
    </row>
    <row r="392" spans="1:29" s="26" customFormat="1" hidden="1" x14ac:dyDescent="0.25">
      <c r="A392" t="s">
        <v>0</v>
      </c>
      <c r="B392" t="s">
        <v>1</v>
      </c>
      <c r="C392" s="26" t="s">
        <v>2</v>
      </c>
      <c r="D392" s="26" t="s">
        <v>1105</v>
      </c>
      <c r="E392" t="s">
        <v>1106</v>
      </c>
      <c r="F392" s="31" t="s">
        <v>1107</v>
      </c>
      <c r="G392" t="s">
        <v>1108</v>
      </c>
      <c r="H392" t="s">
        <v>1453</v>
      </c>
      <c r="I392" s="26" t="s">
        <v>46</v>
      </c>
      <c r="J392" t="s">
        <v>1454</v>
      </c>
      <c r="K392" s="27">
        <v>143170</v>
      </c>
      <c r="L392" s="4" t="s">
        <v>992</v>
      </c>
      <c r="M392" s="3">
        <v>1.5</v>
      </c>
      <c r="N392" s="4" t="s">
        <v>1109</v>
      </c>
      <c r="O392" s="4" t="s">
        <v>1109</v>
      </c>
      <c r="P392" s="4"/>
      <c r="Q392" s="27">
        <v>65710</v>
      </c>
      <c r="R392" s="3">
        <v>1.3</v>
      </c>
      <c r="S392" s="4" t="s">
        <v>992</v>
      </c>
      <c r="T392" s="4" t="s">
        <v>992</v>
      </c>
      <c r="U392" s="4" t="s">
        <v>992</v>
      </c>
      <c r="V392" s="4" t="s">
        <v>992</v>
      </c>
      <c r="W392" s="4" t="s">
        <v>992</v>
      </c>
      <c r="X392" s="27">
        <v>41170</v>
      </c>
      <c r="Y392" s="27">
        <v>49820</v>
      </c>
      <c r="Z392" s="27">
        <v>61710</v>
      </c>
      <c r="AA392" s="27">
        <v>79150</v>
      </c>
      <c r="AB392" s="27">
        <v>98890</v>
      </c>
      <c r="AC392" s="26" t="s">
        <v>49</v>
      </c>
    </row>
    <row r="393" spans="1:29" s="26" customFormat="1" hidden="1" x14ac:dyDescent="0.25">
      <c r="A393" t="s">
        <v>0</v>
      </c>
      <c r="B393" t="s">
        <v>1</v>
      </c>
      <c r="C393" s="26" t="s">
        <v>2</v>
      </c>
      <c r="D393" s="26" t="s">
        <v>1105</v>
      </c>
      <c r="E393" t="s">
        <v>1106</v>
      </c>
      <c r="F393" s="31" t="s">
        <v>1107</v>
      </c>
      <c r="G393" t="s">
        <v>1108</v>
      </c>
      <c r="H393" t="s">
        <v>1455</v>
      </c>
      <c r="I393" s="26" t="s">
        <v>46</v>
      </c>
      <c r="J393" t="s">
        <v>1456</v>
      </c>
      <c r="K393" s="27">
        <v>35600</v>
      </c>
      <c r="L393" s="4" t="s">
        <v>992</v>
      </c>
      <c r="M393" s="3">
        <v>5.6</v>
      </c>
      <c r="N393" s="4" t="s">
        <v>1109</v>
      </c>
      <c r="O393" s="4" t="s">
        <v>1109</v>
      </c>
      <c r="P393" s="4"/>
      <c r="Q393" s="27">
        <v>65350</v>
      </c>
      <c r="R393" s="3">
        <v>1.8</v>
      </c>
      <c r="S393" s="4" t="s">
        <v>992</v>
      </c>
      <c r="T393" s="4" t="s">
        <v>992</v>
      </c>
      <c r="U393" s="4" t="s">
        <v>992</v>
      </c>
      <c r="V393" s="4" t="s">
        <v>992</v>
      </c>
      <c r="W393" s="4" t="s">
        <v>992</v>
      </c>
      <c r="X393" s="27">
        <v>34180</v>
      </c>
      <c r="Y393" s="27">
        <v>45730</v>
      </c>
      <c r="Z393" s="27">
        <v>61190</v>
      </c>
      <c r="AA393" s="27">
        <v>81510</v>
      </c>
      <c r="AB393" s="27">
        <v>100890</v>
      </c>
      <c r="AC393" s="26" t="s">
        <v>49</v>
      </c>
    </row>
    <row r="394" spans="1:29" s="26" customFormat="1" hidden="1" x14ac:dyDescent="0.25">
      <c r="A394" t="s">
        <v>0</v>
      </c>
      <c r="B394" t="s">
        <v>1</v>
      </c>
      <c r="C394" s="26" t="s">
        <v>2</v>
      </c>
      <c r="D394" s="26" t="s">
        <v>1105</v>
      </c>
      <c r="E394" t="s">
        <v>1106</v>
      </c>
      <c r="F394" s="31" t="s">
        <v>1107</v>
      </c>
      <c r="G394" t="s">
        <v>1108</v>
      </c>
      <c r="H394" t="s">
        <v>1457</v>
      </c>
      <c r="I394" s="26" t="s">
        <v>803</v>
      </c>
      <c r="J394" t="s">
        <v>1458</v>
      </c>
      <c r="K394" s="27">
        <v>1212090</v>
      </c>
      <c r="L394" s="4">
        <v>19.579999999999998</v>
      </c>
      <c r="M394" s="3">
        <v>0.9</v>
      </c>
      <c r="N394" s="4" t="s">
        <v>1109</v>
      </c>
      <c r="O394" s="4" t="s">
        <v>1109</v>
      </c>
      <c r="P394" s="4"/>
      <c r="Q394" s="27">
        <v>40730</v>
      </c>
      <c r="R394" s="3">
        <v>0.7</v>
      </c>
      <c r="S394" s="4">
        <v>9.56</v>
      </c>
      <c r="T394" s="4">
        <v>11.9</v>
      </c>
      <c r="U394" s="4">
        <v>15.93</v>
      </c>
      <c r="V394" s="4">
        <v>23.54</v>
      </c>
      <c r="W394" s="4">
        <v>34.01</v>
      </c>
      <c r="X394" s="27">
        <v>19880</v>
      </c>
      <c r="Y394" s="27">
        <v>24760</v>
      </c>
      <c r="Z394" s="27">
        <v>33140</v>
      </c>
      <c r="AA394" s="27">
        <v>48960</v>
      </c>
      <c r="AB394" s="27">
        <v>70750</v>
      </c>
    </row>
    <row r="395" spans="1:29" s="26" customFormat="1" hidden="1" x14ac:dyDescent="0.25">
      <c r="A395" t="s">
        <v>0</v>
      </c>
      <c r="B395" t="s">
        <v>1</v>
      </c>
      <c r="C395" s="26" t="s">
        <v>2</v>
      </c>
      <c r="D395" s="26" t="s">
        <v>1105</v>
      </c>
      <c r="E395" t="s">
        <v>1106</v>
      </c>
      <c r="F395" s="31" t="s">
        <v>1107</v>
      </c>
      <c r="G395" t="s">
        <v>1108</v>
      </c>
      <c r="H395" t="s">
        <v>1459</v>
      </c>
      <c r="I395" s="26" t="s">
        <v>548</v>
      </c>
      <c r="J395" t="s">
        <v>1460</v>
      </c>
      <c r="K395" s="27">
        <v>51950</v>
      </c>
      <c r="L395" s="4">
        <v>28.36</v>
      </c>
      <c r="M395" s="3">
        <v>7.7</v>
      </c>
      <c r="N395" s="4" t="s">
        <v>1109</v>
      </c>
      <c r="O395" s="4" t="s">
        <v>1109</v>
      </c>
      <c r="P395" s="4"/>
      <c r="Q395" s="27">
        <v>58980</v>
      </c>
      <c r="R395" s="3">
        <v>1.7</v>
      </c>
      <c r="S395" s="4">
        <v>15.66</v>
      </c>
      <c r="T395" s="4">
        <v>20.5</v>
      </c>
      <c r="U395" s="4">
        <v>26.13</v>
      </c>
      <c r="V395" s="4">
        <v>34.47</v>
      </c>
      <c r="W395" s="4">
        <v>45.08</v>
      </c>
      <c r="X395" s="27">
        <v>32580</v>
      </c>
      <c r="Y395" s="27">
        <v>42640</v>
      </c>
      <c r="Z395" s="27">
        <v>54350</v>
      </c>
      <c r="AA395" s="27">
        <v>71700</v>
      </c>
      <c r="AB395" s="27">
        <v>93760</v>
      </c>
    </row>
    <row r="396" spans="1:29" s="26" customFormat="1" hidden="1" x14ac:dyDescent="0.25">
      <c r="A396" t="s">
        <v>0</v>
      </c>
      <c r="B396" t="s">
        <v>1</v>
      </c>
      <c r="C396" s="26" t="s">
        <v>2</v>
      </c>
      <c r="D396" s="26" t="s">
        <v>1105</v>
      </c>
      <c r="E396" t="s">
        <v>1106</v>
      </c>
      <c r="F396" s="31" t="s">
        <v>1107</v>
      </c>
      <c r="G396" t="s">
        <v>1108</v>
      </c>
      <c r="H396" t="s">
        <v>1461</v>
      </c>
      <c r="I396" s="26" t="s">
        <v>46</v>
      </c>
      <c r="J396" t="s">
        <v>1460</v>
      </c>
      <c r="K396" s="27">
        <v>51950</v>
      </c>
      <c r="L396" s="4">
        <v>28.36</v>
      </c>
      <c r="M396" s="3">
        <v>7.7</v>
      </c>
      <c r="N396" s="4" t="s">
        <v>1109</v>
      </c>
      <c r="O396" s="4" t="s">
        <v>1109</v>
      </c>
      <c r="P396" s="4"/>
      <c r="Q396" s="27">
        <v>58980</v>
      </c>
      <c r="R396" s="3">
        <v>1.7</v>
      </c>
      <c r="S396" s="4">
        <v>15.66</v>
      </c>
      <c r="T396" s="4">
        <v>20.5</v>
      </c>
      <c r="U396" s="4">
        <v>26.13</v>
      </c>
      <c r="V396" s="4">
        <v>34.47</v>
      </c>
      <c r="W396" s="4">
        <v>45.08</v>
      </c>
      <c r="X396" s="27">
        <v>32580</v>
      </c>
      <c r="Y396" s="27">
        <v>42640</v>
      </c>
      <c r="Z396" s="27">
        <v>54350</v>
      </c>
      <c r="AA396" s="27">
        <v>71700</v>
      </c>
      <c r="AB396" s="27">
        <v>93760</v>
      </c>
    </row>
    <row r="397" spans="1:29" s="26" customFormat="1" hidden="1" x14ac:dyDescent="0.25">
      <c r="A397" t="s">
        <v>0</v>
      </c>
      <c r="B397" t="s">
        <v>1</v>
      </c>
      <c r="C397" s="26" t="s">
        <v>2</v>
      </c>
      <c r="D397" s="26" t="s">
        <v>1105</v>
      </c>
      <c r="E397" t="s">
        <v>1106</v>
      </c>
      <c r="F397" s="31" t="s">
        <v>1107</v>
      </c>
      <c r="G397" t="s">
        <v>1108</v>
      </c>
      <c r="H397" t="s">
        <v>1462</v>
      </c>
      <c r="I397" s="26" t="s">
        <v>548</v>
      </c>
      <c r="J397" t="s">
        <v>1463</v>
      </c>
      <c r="K397" s="27">
        <v>252780</v>
      </c>
      <c r="L397" s="4">
        <v>22.17</v>
      </c>
      <c r="M397" s="3">
        <v>1.5</v>
      </c>
      <c r="N397" s="4" t="s">
        <v>1109</v>
      </c>
      <c r="O397" s="4" t="s">
        <v>1109</v>
      </c>
      <c r="P397" s="4"/>
      <c r="Q397" s="27">
        <v>46120</v>
      </c>
      <c r="R397" s="3">
        <v>0.8</v>
      </c>
      <c r="S397" s="4">
        <v>10.29</v>
      </c>
      <c r="T397" s="4">
        <v>13.24</v>
      </c>
      <c r="U397" s="4">
        <v>18.84</v>
      </c>
      <c r="V397" s="4">
        <v>27.48</v>
      </c>
      <c r="W397" s="4">
        <v>38.619999999999997</v>
      </c>
      <c r="X397" s="27">
        <v>21400</v>
      </c>
      <c r="Y397" s="27">
        <v>27540</v>
      </c>
      <c r="Z397" s="27">
        <v>39190</v>
      </c>
      <c r="AA397" s="27">
        <v>57160</v>
      </c>
      <c r="AB397" s="27">
        <v>80330</v>
      </c>
    </row>
    <row r="398" spans="1:29" s="26" customFormat="1" hidden="1" x14ac:dyDescent="0.25">
      <c r="A398" t="s">
        <v>0</v>
      </c>
      <c r="B398" t="s">
        <v>1</v>
      </c>
      <c r="C398" s="26" t="s">
        <v>2</v>
      </c>
      <c r="D398" s="26" t="s">
        <v>1105</v>
      </c>
      <c r="E398" t="s">
        <v>1106</v>
      </c>
      <c r="F398" s="31" t="s">
        <v>1107</v>
      </c>
      <c r="G398" t="s">
        <v>1108</v>
      </c>
      <c r="H398" t="s">
        <v>1464</v>
      </c>
      <c r="I398" s="26" t="s">
        <v>46</v>
      </c>
      <c r="J398" t="s">
        <v>1463</v>
      </c>
      <c r="K398" s="27">
        <v>252780</v>
      </c>
      <c r="L398" s="4">
        <v>22.17</v>
      </c>
      <c r="M398" s="3">
        <v>1.5</v>
      </c>
      <c r="N398" s="4" t="s">
        <v>1109</v>
      </c>
      <c r="O398" s="4" t="s">
        <v>1109</v>
      </c>
      <c r="P398" s="4"/>
      <c r="Q398" s="27">
        <v>46120</v>
      </c>
      <c r="R398" s="3">
        <v>0.8</v>
      </c>
      <c r="S398" s="4">
        <v>10.29</v>
      </c>
      <c r="T398" s="4">
        <v>13.24</v>
      </c>
      <c r="U398" s="4">
        <v>18.84</v>
      </c>
      <c r="V398" s="4">
        <v>27.48</v>
      </c>
      <c r="W398" s="4">
        <v>38.619999999999997</v>
      </c>
      <c r="X398" s="27">
        <v>21400</v>
      </c>
      <c r="Y398" s="27">
        <v>27540</v>
      </c>
      <c r="Z398" s="27">
        <v>39190</v>
      </c>
      <c r="AA398" s="27">
        <v>57160</v>
      </c>
      <c r="AB398" s="27">
        <v>80330</v>
      </c>
    </row>
    <row r="399" spans="1:29" s="26" customFormat="1" hidden="1" x14ac:dyDescent="0.25">
      <c r="A399" t="s">
        <v>0</v>
      </c>
      <c r="B399" t="s">
        <v>1</v>
      </c>
      <c r="C399" s="26" t="s">
        <v>2</v>
      </c>
      <c r="D399" s="26" t="s">
        <v>1105</v>
      </c>
      <c r="E399" t="s">
        <v>1106</v>
      </c>
      <c r="F399" s="31" t="s">
        <v>1107</v>
      </c>
      <c r="G399" t="s">
        <v>1108</v>
      </c>
      <c r="H399" t="s">
        <v>1465</v>
      </c>
      <c r="I399" s="26" t="s">
        <v>548</v>
      </c>
      <c r="J399" t="s">
        <v>1466</v>
      </c>
      <c r="K399" s="27">
        <v>587120</v>
      </c>
      <c r="L399" s="4">
        <v>15.61</v>
      </c>
      <c r="M399" s="3">
        <v>1.5</v>
      </c>
      <c r="N399" s="4" t="s">
        <v>1109</v>
      </c>
      <c r="O399" s="4" t="s">
        <v>1109</v>
      </c>
      <c r="P399" s="4"/>
      <c r="Q399" s="27">
        <v>32460</v>
      </c>
      <c r="R399" s="3">
        <v>1.1000000000000001</v>
      </c>
      <c r="S399" s="4">
        <v>9.08</v>
      </c>
      <c r="T399" s="4">
        <v>10.99</v>
      </c>
      <c r="U399" s="4">
        <v>13.84</v>
      </c>
      <c r="V399" s="4">
        <v>17.95</v>
      </c>
      <c r="W399" s="4">
        <v>23.65</v>
      </c>
      <c r="X399" s="27">
        <v>18880</v>
      </c>
      <c r="Y399" s="27">
        <v>22860</v>
      </c>
      <c r="Z399" s="27">
        <v>28790</v>
      </c>
      <c r="AA399" s="27">
        <v>37340</v>
      </c>
      <c r="AB399" s="27">
        <v>49200</v>
      </c>
    </row>
    <row r="400" spans="1:29" s="26" customFormat="1" hidden="1" x14ac:dyDescent="0.25">
      <c r="A400" t="s">
        <v>0</v>
      </c>
      <c r="B400" t="s">
        <v>1</v>
      </c>
      <c r="C400" s="26" t="s">
        <v>2</v>
      </c>
      <c r="D400" s="26" t="s">
        <v>1105</v>
      </c>
      <c r="E400" t="s">
        <v>1106</v>
      </c>
      <c r="F400" s="31" t="s">
        <v>1107</v>
      </c>
      <c r="G400" t="s">
        <v>1108</v>
      </c>
      <c r="H400" t="s">
        <v>1467</v>
      </c>
      <c r="I400" s="26" t="s">
        <v>46</v>
      </c>
      <c r="J400" t="s">
        <v>1466</v>
      </c>
      <c r="K400" s="27">
        <v>587120</v>
      </c>
      <c r="L400" s="4">
        <v>15.61</v>
      </c>
      <c r="M400" s="3">
        <v>1.5</v>
      </c>
      <c r="N400" s="4" t="s">
        <v>1109</v>
      </c>
      <c r="O400" s="4" t="s">
        <v>1109</v>
      </c>
      <c r="P400" s="4"/>
      <c r="Q400" s="27">
        <v>32460</v>
      </c>
      <c r="R400" s="3">
        <v>1.1000000000000001</v>
      </c>
      <c r="S400" s="4">
        <v>9.08</v>
      </c>
      <c r="T400" s="4">
        <v>10.99</v>
      </c>
      <c r="U400" s="4">
        <v>13.84</v>
      </c>
      <c r="V400" s="4">
        <v>17.95</v>
      </c>
      <c r="W400" s="4">
        <v>23.65</v>
      </c>
      <c r="X400" s="27">
        <v>18880</v>
      </c>
      <c r="Y400" s="27">
        <v>22860</v>
      </c>
      <c r="Z400" s="27">
        <v>28790</v>
      </c>
      <c r="AA400" s="27">
        <v>37340</v>
      </c>
      <c r="AB400" s="27">
        <v>49200</v>
      </c>
    </row>
    <row r="401" spans="1:29" s="26" customFormat="1" hidden="1" x14ac:dyDescent="0.25">
      <c r="A401" t="s">
        <v>0</v>
      </c>
      <c r="B401" t="s">
        <v>1</v>
      </c>
      <c r="C401" s="26" t="s">
        <v>2</v>
      </c>
      <c r="D401" s="26" t="s">
        <v>1105</v>
      </c>
      <c r="E401" t="s">
        <v>1106</v>
      </c>
      <c r="F401" s="31" t="s">
        <v>1107</v>
      </c>
      <c r="G401" t="s">
        <v>1108</v>
      </c>
      <c r="H401" t="s">
        <v>1468</v>
      </c>
      <c r="I401" s="26" t="s">
        <v>46</v>
      </c>
      <c r="J401" t="s">
        <v>1469</v>
      </c>
      <c r="K401" s="27">
        <v>320250</v>
      </c>
      <c r="L401" s="4" t="s">
        <v>992</v>
      </c>
      <c r="M401" s="3">
        <v>1.7</v>
      </c>
      <c r="N401" s="4" t="s">
        <v>1109</v>
      </c>
      <c r="O401" s="4" t="s">
        <v>1109</v>
      </c>
      <c r="P401" s="4"/>
      <c r="Q401" s="27">
        <v>48700</v>
      </c>
      <c r="R401" s="3">
        <v>1.3</v>
      </c>
      <c r="S401" s="4" t="s">
        <v>992</v>
      </c>
      <c r="T401" s="4" t="s">
        <v>992</v>
      </c>
      <c r="U401" s="4" t="s">
        <v>992</v>
      </c>
      <c r="V401" s="4" t="s">
        <v>992</v>
      </c>
      <c r="W401" s="4" t="s">
        <v>992</v>
      </c>
      <c r="X401" s="27">
        <v>21500</v>
      </c>
      <c r="Y401" s="27">
        <v>27260</v>
      </c>
      <c r="Z401" s="27">
        <v>39350</v>
      </c>
      <c r="AA401" s="27">
        <v>61490</v>
      </c>
      <c r="AB401" s="27">
        <v>87290</v>
      </c>
      <c r="AC401" s="26" t="s">
        <v>49</v>
      </c>
    </row>
    <row r="402" spans="1:29" s="26" customFormat="1" hidden="1" x14ac:dyDescent="0.25">
      <c r="A402" t="s">
        <v>0</v>
      </c>
      <c r="B402" t="s">
        <v>1</v>
      </c>
      <c r="C402" s="26" t="s">
        <v>2</v>
      </c>
      <c r="D402" s="26" t="s">
        <v>1105</v>
      </c>
      <c r="E402" t="s">
        <v>1106</v>
      </c>
      <c r="F402" s="31" t="s">
        <v>1107</v>
      </c>
      <c r="G402" t="s">
        <v>1108</v>
      </c>
      <c r="H402" t="s">
        <v>1470</v>
      </c>
      <c r="I402" s="26" t="s">
        <v>803</v>
      </c>
      <c r="J402" t="s">
        <v>1471</v>
      </c>
      <c r="K402" s="27">
        <v>257060</v>
      </c>
      <c r="L402" s="4">
        <v>25.16</v>
      </c>
      <c r="M402" s="3">
        <v>1.5</v>
      </c>
      <c r="N402" s="4" t="s">
        <v>1109</v>
      </c>
      <c r="O402" s="4" t="s">
        <v>1109</v>
      </c>
      <c r="P402" s="4"/>
      <c r="Q402" s="27">
        <v>52330</v>
      </c>
      <c r="R402" s="3">
        <v>0.4</v>
      </c>
      <c r="S402" s="4">
        <v>12.12</v>
      </c>
      <c r="T402" s="4">
        <v>16.579999999999998</v>
      </c>
      <c r="U402" s="4">
        <v>23.57</v>
      </c>
      <c r="V402" s="4">
        <v>31.41</v>
      </c>
      <c r="W402" s="4">
        <v>40.270000000000003</v>
      </c>
      <c r="X402" s="27">
        <v>25220</v>
      </c>
      <c r="Y402" s="27">
        <v>34490</v>
      </c>
      <c r="Z402" s="27">
        <v>49030</v>
      </c>
      <c r="AA402" s="27">
        <v>65330</v>
      </c>
      <c r="AB402" s="27">
        <v>83760</v>
      </c>
    </row>
    <row r="403" spans="1:29" s="26" customFormat="1" hidden="1" x14ac:dyDescent="0.25">
      <c r="A403" t="s">
        <v>0</v>
      </c>
      <c r="B403" t="s">
        <v>1</v>
      </c>
      <c r="C403" s="26" t="s">
        <v>2</v>
      </c>
      <c r="D403" s="26" t="s">
        <v>1105</v>
      </c>
      <c r="E403" t="s">
        <v>1106</v>
      </c>
      <c r="F403" s="31" t="s">
        <v>1107</v>
      </c>
      <c r="G403" t="s">
        <v>1108</v>
      </c>
      <c r="H403" t="s">
        <v>1472</v>
      </c>
      <c r="I403" s="26" t="s">
        <v>548</v>
      </c>
      <c r="J403" t="s">
        <v>1473</v>
      </c>
      <c r="K403" s="27">
        <v>32640</v>
      </c>
      <c r="L403" s="4">
        <v>26.11</v>
      </c>
      <c r="M403" s="3">
        <v>2.4</v>
      </c>
      <c r="N403" s="4" t="s">
        <v>1109</v>
      </c>
      <c r="O403" s="4" t="s">
        <v>1109</v>
      </c>
      <c r="P403" s="4"/>
      <c r="Q403" s="27">
        <v>54320</v>
      </c>
      <c r="R403" s="3">
        <v>0.9</v>
      </c>
      <c r="S403" s="4">
        <v>13.62</v>
      </c>
      <c r="T403" s="4">
        <v>17.87</v>
      </c>
      <c r="U403" s="4">
        <v>23.97</v>
      </c>
      <c r="V403" s="4">
        <v>31.95</v>
      </c>
      <c r="W403" s="4">
        <v>42.19</v>
      </c>
      <c r="X403" s="27">
        <v>28330</v>
      </c>
      <c r="Y403" s="27">
        <v>37160</v>
      </c>
      <c r="Z403" s="27">
        <v>49850</v>
      </c>
      <c r="AA403" s="27">
        <v>66450</v>
      </c>
      <c r="AB403" s="27">
        <v>87760</v>
      </c>
    </row>
    <row r="404" spans="1:29" s="26" customFormat="1" hidden="1" x14ac:dyDescent="0.25">
      <c r="A404" t="s">
        <v>0</v>
      </c>
      <c r="B404" t="s">
        <v>1</v>
      </c>
      <c r="C404" s="26" t="s">
        <v>2</v>
      </c>
      <c r="D404" s="26" t="s">
        <v>1105</v>
      </c>
      <c r="E404" t="s">
        <v>1106</v>
      </c>
      <c r="F404" s="31" t="s">
        <v>1107</v>
      </c>
      <c r="G404" t="s">
        <v>1108</v>
      </c>
      <c r="H404" t="s">
        <v>1474</v>
      </c>
      <c r="I404" s="26" t="s">
        <v>46</v>
      </c>
      <c r="J404" t="s">
        <v>1475</v>
      </c>
      <c r="K404" s="27">
        <v>6560</v>
      </c>
      <c r="L404" s="4">
        <v>27.65</v>
      </c>
      <c r="M404" s="3">
        <v>6.2</v>
      </c>
      <c r="N404" s="4" t="s">
        <v>1109</v>
      </c>
      <c r="O404" s="4" t="s">
        <v>1109</v>
      </c>
      <c r="P404" s="4"/>
      <c r="Q404" s="27">
        <v>57500</v>
      </c>
      <c r="R404" s="3">
        <v>1.3</v>
      </c>
      <c r="S404" s="4">
        <v>15.32</v>
      </c>
      <c r="T404" s="4">
        <v>19</v>
      </c>
      <c r="U404" s="4">
        <v>25.94</v>
      </c>
      <c r="V404" s="4">
        <v>34.880000000000003</v>
      </c>
      <c r="W404" s="4">
        <v>43.92</v>
      </c>
      <c r="X404" s="27">
        <v>31870</v>
      </c>
      <c r="Y404" s="27">
        <v>39530</v>
      </c>
      <c r="Z404" s="27">
        <v>53950</v>
      </c>
      <c r="AA404" s="27">
        <v>72560</v>
      </c>
      <c r="AB404" s="27">
        <v>91350</v>
      </c>
    </row>
    <row r="405" spans="1:29" s="26" customFormat="1" hidden="1" x14ac:dyDescent="0.25">
      <c r="A405" t="s">
        <v>0</v>
      </c>
      <c r="B405" t="s">
        <v>1</v>
      </c>
      <c r="C405" s="26" t="s">
        <v>2</v>
      </c>
      <c r="D405" s="26" t="s">
        <v>1105</v>
      </c>
      <c r="E405" t="s">
        <v>1106</v>
      </c>
      <c r="F405" s="31" t="s">
        <v>1107</v>
      </c>
      <c r="G405" t="s">
        <v>1108</v>
      </c>
      <c r="H405" t="s">
        <v>1476</v>
      </c>
      <c r="I405" s="26" t="s">
        <v>46</v>
      </c>
      <c r="J405" t="s">
        <v>1477</v>
      </c>
      <c r="K405" s="27">
        <v>12890</v>
      </c>
      <c r="L405" s="4">
        <v>28.43</v>
      </c>
      <c r="M405" s="3">
        <v>2.9</v>
      </c>
      <c r="N405" s="4" t="s">
        <v>1109</v>
      </c>
      <c r="O405" s="4" t="s">
        <v>1109</v>
      </c>
      <c r="P405" s="4"/>
      <c r="Q405" s="27">
        <v>59130</v>
      </c>
      <c r="R405" s="3">
        <v>0.9</v>
      </c>
      <c r="S405" s="4">
        <v>14.78</v>
      </c>
      <c r="T405" s="4">
        <v>19.7</v>
      </c>
      <c r="U405" s="4">
        <v>26.24</v>
      </c>
      <c r="V405" s="4">
        <v>35.270000000000003</v>
      </c>
      <c r="W405" s="4">
        <v>45.55</v>
      </c>
      <c r="X405" s="27">
        <v>30740</v>
      </c>
      <c r="Y405" s="27">
        <v>40980</v>
      </c>
      <c r="Z405" s="27">
        <v>54570</v>
      </c>
      <c r="AA405" s="27">
        <v>73370</v>
      </c>
      <c r="AB405" s="27">
        <v>94750</v>
      </c>
    </row>
    <row r="406" spans="1:29" s="26" customFormat="1" hidden="1" x14ac:dyDescent="0.25">
      <c r="A406" t="s">
        <v>0</v>
      </c>
      <c r="B406" t="s">
        <v>1</v>
      </c>
      <c r="C406" s="26" t="s">
        <v>2</v>
      </c>
      <c r="D406" s="26" t="s">
        <v>1105</v>
      </c>
      <c r="E406" t="s">
        <v>1106</v>
      </c>
      <c r="F406" s="31" t="s">
        <v>1107</v>
      </c>
      <c r="G406" t="s">
        <v>1108</v>
      </c>
      <c r="H406" t="s">
        <v>1478</v>
      </c>
      <c r="I406" s="26" t="s">
        <v>46</v>
      </c>
      <c r="J406" t="s">
        <v>1479</v>
      </c>
      <c r="K406" s="27">
        <v>13190</v>
      </c>
      <c r="L406" s="4">
        <v>23.09</v>
      </c>
      <c r="M406" s="3">
        <v>3.3</v>
      </c>
      <c r="N406" s="4" t="s">
        <v>1109</v>
      </c>
      <c r="O406" s="4" t="s">
        <v>1109</v>
      </c>
      <c r="P406" s="4"/>
      <c r="Q406" s="27">
        <v>48030</v>
      </c>
      <c r="R406" s="3">
        <v>1.4</v>
      </c>
      <c r="S406" s="4">
        <v>12.55</v>
      </c>
      <c r="T406" s="4">
        <v>16.12</v>
      </c>
      <c r="U406" s="4">
        <v>21.36</v>
      </c>
      <c r="V406" s="4">
        <v>28.11</v>
      </c>
      <c r="W406" s="4">
        <v>36.700000000000003</v>
      </c>
      <c r="X406" s="27">
        <v>26110</v>
      </c>
      <c r="Y406" s="27">
        <v>33530</v>
      </c>
      <c r="Z406" s="27">
        <v>44430</v>
      </c>
      <c r="AA406" s="27">
        <v>58470</v>
      </c>
      <c r="AB406" s="27">
        <v>76330</v>
      </c>
    </row>
    <row r="407" spans="1:29" s="26" customFormat="1" hidden="1" x14ac:dyDescent="0.25">
      <c r="A407" t="s">
        <v>0</v>
      </c>
      <c r="B407" t="s">
        <v>1</v>
      </c>
      <c r="C407" s="26" t="s">
        <v>2</v>
      </c>
      <c r="D407" s="26" t="s">
        <v>1105</v>
      </c>
      <c r="E407" t="s">
        <v>1106</v>
      </c>
      <c r="F407" s="31" t="s">
        <v>1107</v>
      </c>
      <c r="G407" t="s">
        <v>1108</v>
      </c>
      <c r="H407" t="s">
        <v>1480</v>
      </c>
      <c r="I407" s="26" t="s">
        <v>548</v>
      </c>
      <c r="J407" t="s">
        <v>1481</v>
      </c>
      <c r="K407" s="27">
        <v>135690</v>
      </c>
      <c r="L407" s="4">
        <v>29.77</v>
      </c>
      <c r="M407" s="3">
        <v>1.3</v>
      </c>
      <c r="N407" s="4" t="s">
        <v>1109</v>
      </c>
      <c r="O407" s="4" t="s">
        <v>1109</v>
      </c>
      <c r="P407" s="4"/>
      <c r="Q407" s="27">
        <v>61920</v>
      </c>
      <c r="R407" s="3">
        <v>0.5</v>
      </c>
      <c r="S407" s="4">
        <v>16.260000000000002</v>
      </c>
      <c r="T407" s="4">
        <v>22.13</v>
      </c>
      <c r="U407" s="4">
        <v>28.61</v>
      </c>
      <c r="V407" s="4">
        <v>36.4</v>
      </c>
      <c r="W407" s="4">
        <v>45.44</v>
      </c>
      <c r="X407" s="27">
        <v>33820</v>
      </c>
      <c r="Y407" s="27">
        <v>46030</v>
      </c>
      <c r="Z407" s="27">
        <v>59500</v>
      </c>
      <c r="AA407" s="27">
        <v>75700</v>
      </c>
      <c r="AB407" s="27">
        <v>94520</v>
      </c>
    </row>
    <row r="408" spans="1:29" s="26" customFormat="1" hidden="1" x14ac:dyDescent="0.25">
      <c r="A408" t="s">
        <v>0</v>
      </c>
      <c r="B408" t="s">
        <v>1</v>
      </c>
      <c r="C408" s="26" t="s">
        <v>2</v>
      </c>
      <c r="D408" s="26" t="s">
        <v>1105</v>
      </c>
      <c r="E408" t="s">
        <v>1106</v>
      </c>
      <c r="F408" s="31" t="s">
        <v>1107</v>
      </c>
      <c r="G408" t="s">
        <v>1108</v>
      </c>
      <c r="H408" t="s">
        <v>1482</v>
      </c>
      <c r="I408" s="26" t="s">
        <v>46</v>
      </c>
      <c r="J408" t="s">
        <v>1481</v>
      </c>
      <c r="K408" s="27">
        <v>135690</v>
      </c>
      <c r="L408" s="4">
        <v>29.77</v>
      </c>
      <c r="M408" s="3">
        <v>1.3</v>
      </c>
      <c r="N408" s="4" t="s">
        <v>1109</v>
      </c>
      <c r="O408" s="4" t="s">
        <v>1109</v>
      </c>
      <c r="P408" s="4"/>
      <c r="Q408" s="27">
        <v>61920</v>
      </c>
      <c r="R408" s="3">
        <v>0.5</v>
      </c>
      <c r="S408" s="4">
        <v>16.260000000000002</v>
      </c>
      <c r="T408" s="4">
        <v>22.13</v>
      </c>
      <c r="U408" s="4">
        <v>28.61</v>
      </c>
      <c r="V408" s="4">
        <v>36.4</v>
      </c>
      <c r="W408" s="4">
        <v>45.44</v>
      </c>
      <c r="X408" s="27">
        <v>33820</v>
      </c>
      <c r="Y408" s="27">
        <v>46030</v>
      </c>
      <c r="Z408" s="27">
        <v>59500</v>
      </c>
      <c r="AA408" s="27">
        <v>75700</v>
      </c>
      <c r="AB408" s="27">
        <v>94520</v>
      </c>
    </row>
    <row r="409" spans="1:29" s="26" customFormat="1" hidden="1" x14ac:dyDescent="0.25">
      <c r="A409" t="s">
        <v>0</v>
      </c>
      <c r="B409" t="s">
        <v>1</v>
      </c>
      <c r="C409" s="26" t="s">
        <v>2</v>
      </c>
      <c r="D409" s="26" t="s">
        <v>1105</v>
      </c>
      <c r="E409" t="s">
        <v>1106</v>
      </c>
      <c r="F409" s="31" t="s">
        <v>1107</v>
      </c>
      <c r="G409" t="s">
        <v>1108</v>
      </c>
      <c r="H409" t="s">
        <v>1483</v>
      </c>
      <c r="I409" s="26" t="s">
        <v>548</v>
      </c>
      <c r="J409" t="s">
        <v>1484</v>
      </c>
      <c r="K409" s="27">
        <v>88720</v>
      </c>
      <c r="L409" s="4">
        <v>17.760000000000002</v>
      </c>
      <c r="M409" s="3">
        <v>2.2999999999999998</v>
      </c>
      <c r="N409" s="4" t="s">
        <v>1109</v>
      </c>
      <c r="O409" s="4" t="s">
        <v>1109</v>
      </c>
      <c r="P409" s="4"/>
      <c r="Q409" s="27">
        <v>36950</v>
      </c>
      <c r="R409" s="3">
        <v>0.7</v>
      </c>
      <c r="S409" s="4">
        <v>10.58</v>
      </c>
      <c r="T409" s="4">
        <v>12.72</v>
      </c>
      <c r="U409" s="4">
        <v>16.78</v>
      </c>
      <c r="V409" s="4">
        <v>21.9</v>
      </c>
      <c r="W409" s="4">
        <v>27</v>
      </c>
      <c r="X409" s="27">
        <v>22010</v>
      </c>
      <c r="Y409" s="27">
        <v>26470</v>
      </c>
      <c r="Z409" s="27">
        <v>34900</v>
      </c>
      <c r="AA409" s="27">
        <v>45560</v>
      </c>
      <c r="AB409" s="27">
        <v>56170</v>
      </c>
    </row>
    <row r="410" spans="1:29" s="26" customFormat="1" hidden="1" x14ac:dyDescent="0.25">
      <c r="A410" t="s">
        <v>0</v>
      </c>
      <c r="B410" t="s">
        <v>1</v>
      </c>
      <c r="C410" s="26" t="s">
        <v>2</v>
      </c>
      <c r="D410" s="26" t="s">
        <v>1105</v>
      </c>
      <c r="E410" t="s">
        <v>1106</v>
      </c>
      <c r="F410" s="31" t="s">
        <v>1107</v>
      </c>
      <c r="G410" t="s">
        <v>1108</v>
      </c>
      <c r="H410" t="s">
        <v>1485</v>
      </c>
      <c r="I410" s="26" t="s">
        <v>46</v>
      </c>
      <c r="J410" t="s">
        <v>1484</v>
      </c>
      <c r="K410" s="27">
        <v>88720</v>
      </c>
      <c r="L410" s="4">
        <v>17.760000000000002</v>
      </c>
      <c r="M410" s="3">
        <v>2.2999999999999998</v>
      </c>
      <c r="N410" s="4" t="s">
        <v>1109</v>
      </c>
      <c r="O410" s="4" t="s">
        <v>1109</v>
      </c>
      <c r="P410" s="4"/>
      <c r="Q410" s="27">
        <v>36950</v>
      </c>
      <c r="R410" s="3">
        <v>0.7</v>
      </c>
      <c r="S410" s="4">
        <v>10.58</v>
      </c>
      <c r="T410" s="4">
        <v>12.72</v>
      </c>
      <c r="U410" s="4">
        <v>16.78</v>
      </c>
      <c r="V410" s="4">
        <v>21.9</v>
      </c>
      <c r="W410" s="4">
        <v>27</v>
      </c>
      <c r="X410" s="27">
        <v>22010</v>
      </c>
      <c r="Y410" s="27">
        <v>26470</v>
      </c>
      <c r="Z410" s="27">
        <v>34900</v>
      </c>
      <c r="AA410" s="27">
        <v>45560</v>
      </c>
      <c r="AB410" s="27">
        <v>56170</v>
      </c>
    </row>
    <row r="411" spans="1:29" s="26" customFormat="1" hidden="1" x14ac:dyDescent="0.25">
      <c r="A411" t="s">
        <v>0</v>
      </c>
      <c r="B411" t="s">
        <v>1</v>
      </c>
      <c r="C411" s="26" t="s">
        <v>2</v>
      </c>
      <c r="D411" s="26" t="s">
        <v>1105</v>
      </c>
      <c r="E411" t="s">
        <v>1106</v>
      </c>
      <c r="F411" s="31" t="s">
        <v>1107</v>
      </c>
      <c r="G411" t="s">
        <v>1108</v>
      </c>
      <c r="H411" t="s">
        <v>839</v>
      </c>
      <c r="I411" s="26" t="s">
        <v>803</v>
      </c>
      <c r="J411" t="s">
        <v>840</v>
      </c>
      <c r="K411" s="27">
        <v>1798860</v>
      </c>
      <c r="L411" s="4" t="s">
        <v>992</v>
      </c>
      <c r="M411" s="3">
        <v>0.5</v>
      </c>
      <c r="N411" s="4" t="s">
        <v>1109</v>
      </c>
      <c r="O411" s="4" t="s">
        <v>1109</v>
      </c>
      <c r="P411" s="4"/>
      <c r="Q411" s="27">
        <v>35330</v>
      </c>
      <c r="R411" s="3">
        <v>0.5</v>
      </c>
      <c r="S411" s="4" t="s">
        <v>992</v>
      </c>
      <c r="T411" s="4" t="s">
        <v>992</v>
      </c>
      <c r="U411" s="4" t="s">
        <v>992</v>
      </c>
      <c r="V411" s="4" t="s">
        <v>992</v>
      </c>
      <c r="W411" s="4" t="s">
        <v>992</v>
      </c>
      <c r="X411" s="27">
        <v>19190</v>
      </c>
      <c r="Y411" s="27">
        <v>23600</v>
      </c>
      <c r="Z411" s="27">
        <v>29910</v>
      </c>
      <c r="AA411" s="27">
        <v>40320</v>
      </c>
      <c r="AB411" s="27">
        <v>58800</v>
      </c>
      <c r="AC411" s="26" t="s">
        <v>49</v>
      </c>
    </row>
    <row r="412" spans="1:29" s="26" customFormat="1" hidden="1" x14ac:dyDescent="0.25">
      <c r="A412" t="s">
        <v>0</v>
      </c>
      <c r="B412" t="s">
        <v>1</v>
      </c>
      <c r="C412" s="26" t="s">
        <v>2</v>
      </c>
      <c r="D412" s="26" t="s">
        <v>1105</v>
      </c>
      <c r="E412" t="s">
        <v>1106</v>
      </c>
      <c r="F412" s="31" t="s">
        <v>1107</v>
      </c>
      <c r="G412" t="s">
        <v>1108</v>
      </c>
      <c r="H412" t="s">
        <v>646</v>
      </c>
      <c r="I412" s="26" t="s">
        <v>548</v>
      </c>
      <c r="J412" t="s">
        <v>251</v>
      </c>
      <c r="K412" s="27">
        <v>8720</v>
      </c>
      <c r="L412" s="4">
        <v>25.34</v>
      </c>
      <c r="M412" s="3">
        <v>4.8</v>
      </c>
      <c r="N412" s="4" t="s">
        <v>1109</v>
      </c>
      <c r="O412" s="4" t="s">
        <v>1109</v>
      </c>
      <c r="P412" s="4"/>
      <c r="Q412" s="27">
        <v>52720</v>
      </c>
      <c r="R412" s="3">
        <v>1.3</v>
      </c>
      <c r="S412" s="4">
        <v>13.16</v>
      </c>
      <c r="T412" s="4">
        <v>17.61</v>
      </c>
      <c r="U412" s="4">
        <v>23.9</v>
      </c>
      <c r="V412" s="4">
        <v>31.28</v>
      </c>
      <c r="W412" s="4">
        <v>39.53</v>
      </c>
      <c r="X412" s="27">
        <v>27370</v>
      </c>
      <c r="Y412" s="27">
        <v>36640</v>
      </c>
      <c r="Z412" s="27">
        <v>49710</v>
      </c>
      <c r="AA412" s="27">
        <v>65050</v>
      </c>
      <c r="AB412" s="27">
        <v>82210</v>
      </c>
    </row>
    <row r="413" spans="1:29" s="26" customFormat="1" hidden="1" x14ac:dyDescent="0.25">
      <c r="A413" t="s">
        <v>0</v>
      </c>
      <c r="B413" t="s">
        <v>1</v>
      </c>
      <c r="C413" s="26" t="s">
        <v>2</v>
      </c>
      <c r="D413" s="26" t="s">
        <v>1105</v>
      </c>
      <c r="E413" t="s">
        <v>1106</v>
      </c>
      <c r="F413" s="31" t="s">
        <v>1107</v>
      </c>
      <c r="G413" t="s">
        <v>1108</v>
      </c>
      <c r="H413" t="s">
        <v>250</v>
      </c>
      <c r="I413" s="26" t="s">
        <v>46</v>
      </c>
      <c r="J413" t="s">
        <v>251</v>
      </c>
      <c r="K413" s="27">
        <v>8720</v>
      </c>
      <c r="L413" s="4">
        <v>25.34</v>
      </c>
      <c r="M413" s="3">
        <v>4.8</v>
      </c>
      <c r="N413" s="4" t="s">
        <v>1109</v>
      </c>
      <c r="O413" s="4" t="s">
        <v>1109</v>
      </c>
      <c r="P413" s="4"/>
      <c r="Q413" s="27">
        <v>52720</v>
      </c>
      <c r="R413" s="3">
        <v>1.3</v>
      </c>
      <c r="S413" s="4">
        <v>13.16</v>
      </c>
      <c r="T413" s="4">
        <v>17.61</v>
      </c>
      <c r="U413" s="4">
        <v>23.9</v>
      </c>
      <c r="V413" s="4">
        <v>31.28</v>
      </c>
      <c r="W413" s="4">
        <v>39.53</v>
      </c>
      <c r="X413" s="27">
        <v>27370</v>
      </c>
      <c r="Y413" s="27">
        <v>36640</v>
      </c>
      <c r="Z413" s="27">
        <v>49710</v>
      </c>
      <c r="AA413" s="27">
        <v>65050</v>
      </c>
      <c r="AB413" s="27">
        <v>82210</v>
      </c>
    </row>
    <row r="414" spans="1:29" s="26" customFormat="1" hidden="1" x14ac:dyDescent="0.25">
      <c r="A414" t="s">
        <v>0</v>
      </c>
      <c r="B414" t="s">
        <v>1</v>
      </c>
      <c r="C414" s="26" t="s">
        <v>2</v>
      </c>
      <c r="D414" s="26" t="s">
        <v>1105</v>
      </c>
      <c r="E414" t="s">
        <v>1106</v>
      </c>
      <c r="F414" s="31" t="s">
        <v>1107</v>
      </c>
      <c r="G414" t="s">
        <v>1108</v>
      </c>
      <c r="H414" t="s">
        <v>647</v>
      </c>
      <c r="I414" s="26" t="s">
        <v>548</v>
      </c>
      <c r="J414" t="s">
        <v>253</v>
      </c>
      <c r="K414" s="27">
        <v>176690</v>
      </c>
      <c r="L414" s="4">
        <v>33.26</v>
      </c>
      <c r="M414" s="3">
        <v>1.6</v>
      </c>
      <c r="N414" s="4" t="s">
        <v>1109</v>
      </c>
      <c r="O414" s="4" t="s">
        <v>1109</v>
      </c>
      <c r="P414" s="4"/>
      <c r="Q414" s="27">
        <v>69180</v>
      </c>
      <c r="R414" s="3">
        <v>0.6</v>
      </c>
      <c r="S414" s="4">
        <v>18.399999999999999</v>
      </c>
      <c r="T414" s="4">
        <v>24.49</v>
      </c>
      <c r="U414" s="4">
        <v>31.87</v>
      </c>
      <c r="V414" s="4">
        <v>40.909999999999997</v>
      </c>
      <c r="W414" s="4">
        <v>49.9</v>
      </c>
      <c r="X414" s="27">
        <v>38260</v>
      </c>
      <c r="Y414" s="27">
        <v>50930</v>
      </c>
      <c r="Z414" s="27">
        <v>66290</v>
      </c>
      <c r="AA414" s="27">
        <v>85090</v>
      </c>
      <c r="AB414" s="27">
        <v>103790</v>
      </c>
    </row>
    <row r="415" spans="1:29" s="26" customFormat="1" hidden="1" x14ac:dyDescent="0.25">
      <c r="A415" t="s">
        <v>0</v>
      </c>
      <c r="B415" t="s">
        <v>1</v>
      </c>
      <c r="C415" s="26" t="s">
        <v>2</v>
      </c>
      <c r="D415" s="26" t="s">
        <v>1105</v>
      </c>
      <c r="E415" t="s">
        <v>1106</v>
      </c>
      <c r="F415" s="31" t="s">
        <v>1107</v>
      </c>
      <c r="G415" t="s">
        <v>1108</v>
      </c>
      <c r="H415" t="s">
        <v>252</v>
      </c>
      <c r="I415" s="26" t="s">
        <v>46</v>
      </c>
      <c r="J415" t="s">
        <v>253</v>
      </c>
      <c r="K415" s="27">
        <v>176690</v>
      </c>
      <c r="L415" s="4">
        <v>33.26</v>
      </c>
      <c r="M415" s="3">
        <v>1.6</v>
      </c>
      <c r="N415" s="4" t="s">
        <v>1109</v>
      </c>
      <c r="O415" s="4" t="s">
        <v>1109</v>
      </c>
      <c r="P415" s="4"/>
      <c r="Q415" s="27">
        <v>69180</v>
      </c>
      <c r="R415" s="3">
        <v>0.6</v>
      </c>
      <c r="S415" s="4">
        <v>18.399999999999999</v>
      </c>
      <c r="T415" s="4">
        <v>24.49</v>
      </c>
      <c r="U415" s="4">
        <v>31.87</v>
      </c>
      <c r="V415" s="4">
        <v>40.909999999999997</v>
      </c>
      <c r="W415" s="4">
        <v>49.9</v>
      </c>
      <c r="X415" s="27">
        <v>38260</v>
      </c>
      <c r="Y415" s="27">
        <v>50930</v>
      </c>
      <c r="Z415" s="27">
        <v>66290</v>
      </c>
      <c r="AA415" s="27">
        <v>85090</v>
      </c>
      <c r="AB415" s="27">
        <v>103790</v>
      </c>
    </row>
    <row r="416" spans="1:29" s="26" customFormat="1" hidden="1" x14ac:dyDescent="0.25">
      <c r="A416" t="s">
        <v>0</v>
      </c>
      <c r="B416" t="s">
        <v>1</v>
      </c>
      <c r="C416" s="26" t="s">
        <v>2</v>
      </c>
      <c r="D416" s="26" t="s">
        <v>1105</v>
      </c>
      <c r="E416" t="s">
        <v>1106</v>
      </c>
      <c r="F416" s="31" t="s">
        <v>1107</v>
      </c>
      <c r="G416" t="s">
        <v>1108</v>
      </c>
      <c r="H416" t="s">
        <v>1486</v>
      </c>
      <c r="I416" s="26" t="s">
        <v>548</v>
      </c>
      <c r="J416" t="s">
        <v>1487</v>
      </c>
      <c r="K416" s="27">
        <v>1484410</v>
      </c>
      <c r="L416" s="4" t="s">
        <v>992</v>
      </c>
      <c r="M416" s="3">
        <v>0.6</v>
      </c>
      <c r="N416" s="4" t="s">
        <v>1109</v>
      </c>
      <c r="O416" s="4" t="s">
        <v>1109</v>
      </c>
      <c r="P416" s="4"/>
      <c r="Q416" s="27">
        <v>30280</v>
      </c>
      <c r="R416" s="3">
        <v>0.7</v>
      </c>
      <c r="S416" s="4" t="s">
        <v>992</v>
      </c>
      <c r="T416" s="4" t="s">
        <v>992</v>
      </c>
      <c r="U416" s="4" t="s">
        <v>992</v>
      </c>
      <c r="V416" s="4" t="s">
        <v>992</v>
      </c>
      <c r="W416" s="4" t="s">
        <v>992</v>
      </c>
      <c r="X416" s="27">
        <v>18940</v>
      </c>
      <c r="Y416" s="27">
        <v>23010</v>
      </c>
      <c r="Z416" s="27">
        <v>28210</v>
      </c>
      <c r="AA416" s="27">
        <v>36020</v>
      </c>
      <c r="AB416" s="27">
        <v>45120</v>
      </c>
      <c r="AC416" s="26" t="s">
        <v>49</v>
      </c>
    </row>
    <row r="417" spans="1:29" s="26" customFormat="1" hidden="1" x14ac:dyDescent="0.25">
      <c r="A417" t="s">
        <v>0</v>
      </c>
      <c r="B417" t="s">
        <v>1</v>
      </c>
      <c r="C417" s="26" t="s">
        <v>2</v>
      </c>
      <c r="D417" s="26" t="s">
        <v>1105</v>
      </c>
      <c r="E417" t="s">
        <v>1106</v>
      </c>
      <c r="F417" s="31" t="s">
        <v>1107</v>
      </c>
      <c r="G417" t="s">
        <v>1108</v>
      </c>
      <c r="H417" t="s">
        <v>1488</v>
      </c>
      <c r="I417" s="26" t="s">
        <v>46</v>
      </c>
      <c r="J417" t="s">
        <v>1489</v>
      </c>
      <c r="K417" s="27">
        <v>137500</v>
      </c>
      <c r="L417" s="4" t="s">
        <v>992</v>
      </c>
      <c r="M417" s="3">
        <v>2.8</v>
      </c>
      <c r="N417" s="4" t="s">
        <v>1109</v>
      </c>
      <c r="O417" s="4" t="s">
        <v>1109</v>
      </c>
      <c r="P417" s="4"/>
      <c r="Q417" s="27">
        <v>36460</v>
      </c>
      <c r="R417" s="3">
        <v>1.9</v>
      </c>
      <c r="S417" s="4" t="s">
        <v>992</v>
      </c>
      <c r="T417" s="4" t="s">
        <v>992</v>
      </c>
      <c r="U417" s="4" t="s">
        <v>992</v>
      </c>
      <c r="V417" s="4" t="s">
        <v>992</v>
      </c>
      <c r="W417" s="4" t="s">
        <v>992</v>
      </c>
      <c r="X417" s="27">
        <v>18950</v>
      </c>
      <c r="Y417" s="27">
        <v>24570</v>
      </c>
      <c r="Z417" s="27">
        <v>32080</v>
      </c>
      <c r="AA417" s="27">
        <v>47370</v>
      </c>
      <c r="AB417" s="27">
        <v>59480</v>
      </c>
      <c r="AC417" s="26" t="s">
        <v>49</v>
      </c>
    </row>
    <row r="418" spans="1:29" s="26" customFormat="1" hidden="1" x14ac:dyDescent="0.25">
      <c r="A418" t="s">
        <v>0</v>
      </c>
      <c r="B418" t="s">
        <v>1</v>
      </c>
      <c r="C418" s="26" t="s">
        <v>2</v>
      </c>
      <c r="D418" s="26" t="s">
        <v>1105</v>
      </c>
      <c r="E418" t="s">
        <v>1106</v>
      </c>
      <c r="F418" s="31" t="s">
        <v>1107</v>
      </c>
      <c r="G418" t="s">
        <v>1108</v>
      </c>
      <c r="H418" t="s">
        <v>1490</v>
      </c>
      <c r="I418" s="26" t="s">
        <v>46</v>
      </c>
      <c r="J418" t="s">
        <v>1491</v>
      </c>
      <c r="K418" s="27">
        <v>1346910</v>
      </c>
      <c r="L418" s="4" t="s">
        <v>992</v>
      </c>
      <c r="M418" s="3">
        <v>0.6</v>
      </c>
      <c r="N418" s="4" t="s">
        <v>1109</v>
      </c>
      <c r="O418" s="4" t="s">
        <v>1109</v>
      </c>
      <c r="P418" s="4"/>
      <c r="Q418" s="27">
        <v>29640</v>
      </c>
      <c r="R418" s="3">
        <v>0.6</v>
      </c>
      <c r="S418" s="4" t="s">
        <v>992</v>
      </c>
      <c r="T418" s="4" t="s">
        <v>992</v>
      </c>
      <c r="U418" s="4" t="s">
        <v>992</v>
      </c>
      <c r="V418" s="4" t="s">
        <v>992</v>
      </c>
      <c r="W418" s="4" t="s">
        <v>992</v>
      </c>
      <c r="X418" s="27">
        <v>18940</v>
      </c>
      <c r="Y418" s="27">
        <v>22920</v>
      </c>
      <c r="Z418" s="27">
        <v>27920</v>
      </c>
      <c r="AA418" s="27">
        <v>35300</v>
      </c>
      <c r="AB418" s="27">
        <v>43040</v>
      </c>
      <c r="AC418" s="26" t="s">
        <v>49</v>
      </c>
    </row>
    <row r="419" spans="1:29" s="26" customFormat="1" hidden="1" x14ac:dyDescent="0.25">
      <c r="A419" t="s">
        <v>0</v>
      </c>
      <c r="B419" t="s">
        <v>1</v>
      </c>
      <c r="C419" s="26" t="s">
        <v>2</v>
      </c>
      <c r="D419" s="26" t="s">
        <v>1105</v>
      </c>
      <c r="E419" t="s">
        <v>1106</v>
      </c>
      <c r="F419" s="31" t="s">
        <v>1107</v>
      </c>
      <c r="G419" t="s">
        <v>1108</v>
      </c>
      <c r="H419" t="s">
        <v>1492</v>
      </c>
      <c r="I419" s="26" t="s">
        <v>548</v>
      </c>
      <c r="J419" t="s">
        <v>1493</v>
      </c>
      <c r="K419" s="27">
        <v>129040</v>
      </c>
      <c r="L419" s="4">
        <v>22.1</v>
      </c>
      <c r="M419" s="3">
        <v>1.8</v>
      </c>
      <c r="N419" s="4" t="s">
        <v>1109</v>
      </c>
      <c r="O419" s="4" t="s">
        <v>1109</v>
      </c>
      <c r="P419" s="4"/>
      <c r="Q419" s="27">
        <v>45970</v>
      </c>
      <c r="R419" s="3">
        <v>1.7</v>
      </c>
      <c r="S419" s="4">
        <v>9.06</v>
      </c>
      <c r="T419" s="4">
        <v>12.26</v>
      </c>
      <c r="U419" s="4">
        <v>19.38</v>
      </c>
      <c r="V419" s="4">
        <v>28.24</v>
      </c>
      <c r="W419" s="4">
        <v>39.11</v>
      </c>
      <c r="X419" s="27">
        <v>18840</v>
      </c>
      <c r="Y419" s="27">
        <v>25500</v>
      </c>
      <c r="Z419" s="27">
        <v>40310</v>
      </c>
      <c r="AA419" s="27">
        <v>58740</v>
      </c>
      <c r="AB419" s="27">
        <v>81360</v>
      </c>
    </row>
    <row r="420" spans="1:29" s="26" customFormat="1" hidden="1" x14ac:dyDescent="0.25">
      <c r="A420" t="s">
        <v>0</v>
      </c>
      <c r="B420" t="s">
        <v>1</v>
      </c>
      <c r="C420" s="26" t="s">
        <v>2</v>
      </c>
      <c r="D420" s="26" t="s">
        <v>1105</v>
      </c>
      <c r="E420" t="s">
        <v>1106</v>
      </c>
      <c r="F420" s="31" t="s">
        <v>1107</v>
      </c>
      <c r="G420" t="s">
        <v>1108</v>
      </c>
      <c r="H420" t="s">
        <v>1494</v>
      </c>
      <c r="I420" s="26" t="s">
        <v>46</v>
      </c>
      <c r="J420" t="s">
        <v>1495</v>
      </c>
      <c r="K420" s="27">
        <v>129040</v>
      </c>
      <c r="L420" s="4">
        <v>22.1</v>
      </c>
      <c r="M420" s="3">
        <v>1.8</v>
      </c>
      <c r="N420" s="4" t="s">
        <v>1109</v>
      </c>
      <c r="O420" s="4" t="s">
        <v>1109</v>
      </c>
      <c r="P420" s="4"/>
      <c r="Q420" s="27">
        <v>45970</v>
      </c>
      <c r="R420" s="3">
        <v>1.7</v>
      </c>
      <c r="S420" s="4">
        <v>9.06</v>
      </c>
      <c r="T420" s="4">
        <v>12.26</v>
      </c>
      <c r="U420" s="4">
        <v>19.38</v>
      </c>
      <c r="V420" s="4">
        <v>28.24</v>
      </c>
      <c r="W420" s="4">
        <v>39.11</v>
      </c>
      <c r="X420" s="27">
        <v>18840</v>
      </c>
      <c r="Y420" s="27">
        <v>25500</v>
      </c>
      <c r="Z420" s="27">
        <v>40310</v>
      </c>
      <c r="AA420" s="27">
        <v>58740</v>
      </c>
      <c r="AB420" s="27">
        <v>81360</v>
      </c>
    </row>
    <row r="421" spans="1:29" s="26" customFormat="1" x14ac:dyDescent="0.25">
      <c r="A421" t="s">
        <v>0</v>
      </c>
      <c r="B421" t="s">
        <v>1</v>
      </c>
      <c r="C421" s="26" t="s">
        <v>2</v>
      </c>
      <c r="D421" s="26" t="s">
        <v>1105</v>
      </c>
      <c r="E421" t="s">
        <v>1106</v>
      </c>
      <c r="F421" s="31" t="s">
        <v>1107</v>
      </c>
      <c r="G421" t="s">
        <v>1108</v>
      </c>
      <c r="H421" t="s">
        <v>20</v>
      </c>
      <c r="I421" s="26" t="s">
        <v>5</v>
      </c>
      <c r="J421" t="s">
        <v>21</v>
      </c>
      <c r="K421" s="27">
        <v>2017810</v>
      </c>
      <c r="L421" s="55">
        <v>29.79</v>
      </c>
      <c r="M421" s="3">
        <v>0.7</v>
      </c>
      <c r="N421" s="4" t="s">
        <v>1109</v>
      </c>
      <c r="O421" s="4" t="s">
        <v>1109</v>
      </c>
      <c r="P421" s="4"/>
      <c r="Q421" s="27">
        <v>61960</v>
      </c>
      <c r="R421" s="3">
        <v>0.7</v>
      </c>
      <c r="S421" s="4">
        <v>11.49</v>
      </c>
      <c r="T421" s="4">
        <v>16.02</v>
      </c>
      <c r="U421" s="4">
        <v>24.59</v>
      </c>
      <c r="V421" s="4">
        <v>36.53</v>
      </c>
      <c r="W421" s="4">
        <v>52.33</v>
      </c>
      <c r="X421" s="27">
        <v>23890</v>
      </c>
      <c r="Y421" s="27">
        <v>33310</v>
      </c>
      <c r="Z421" s="27">
        <v>51150</v>
      </c>
      <c r="AA421" s="27">
        <v>75980</v>
      </c>
      <c r="AB421" s="27">
        <v>108840</v>
      </c>
    </row>
    <row r="422" spans="1:29" s="26" customFormat="1" hidden="1" x14ac:dyDescent="0.25">
      <c r="A422" t="s">
        <v>0</v>
      </c>
      <c r="B422" t="s">
        <v>1</v>
      </c>
      <c r="C422" s="26" t="s">
        <v>2</v>
      </c>
      <c r="D422" s="26" t="s">
        <v>1105</v>
      </c>
      <c r="E422" t="s">
        <v>1106</v>
      </c>
      <c r="F422" s="31" t="s">
        <v>1107</v>
      </c>
      <c r="G422" t="s">
        <v>1108</v>
      </c>
      <c r="H422" t="s">
        <v>841</v>
      </c>
      <c r="I422" s="26" t="s">
        <v>803</v>
      </c>
      <c r="J422" t="s">
        <v>842</v>
      </c>
      <c r="K422" s="27">
        <v>633420</v>
      </c>
      <c r="L422" s="4">
        <v>27.54</v>
      </c>
      <c r="M422" s="3">
        <v>0.9</v>
      </c>
      <c r="N422" s="4" t="s">
        <v>1109</v>
      </c>
      <c r="O422" s="4" t="s">
        <v>1109</v>
      </c>
      <c r="P422" s="4"/>
      <c r="Q422" s="27">
        <v>57290</v>
      </c>
      <c r="R422" s="3">
        <v>0.6</v>
      </c>
      <c r="S422" s="4">
        <v>11.83</v>
      </c>
      <c r="T422" s="4">
        <v>15.37</v>
      </c>
      <c r="U422" s="4">
        <v>23.14</v>
      </c>
      <c r="V422" s="4">
        <v>34.36</v>
      </c>
      <c r="W422" s="4">
        <v>48.25</v>
      </c>
      <c r="X422" s="27">
        <v>24600</v>
      </c>
      <c r="Y422" s="27">
        <v>31980</v>
      </c>
      <c r="Z422" s="27">
        <v>48130</v>
      </c>
      <c r="AA422" s="27">
        <v>71460</v>
      </c>
      <c r="AB422" s="27">
        <v>100350</v>
      </c>
    </row>
    <row r="423" spans="1:29" s="26" customFormat="1" hidden="1" x14ac:dyDescent="0.25">
      <c r="A423" t="s">
        <v>0</v>
      </c>
      <c r="B423" t="s">
        <v>1</v>
      </c>
      <c r="C423" s="26" t="s">
        <v>2</v>
      </c>
      <c r="D423" s="26" t="s">
        <v>1105</v>
      </c>
      <c r="E423" t="s">
        <v>1106</v>
      </c>
      <c r="F423" s="31" t="s">
        <v>1107</v>
      </c>
      <c r="G423" t="s">
        <v>1108</v>
      </c>
      <c r="H423" t="s">
        <v>1496</v>
      </c>
      <c r="I423" s="26" t="s">
        <v>548</v>
      </c>
      <c r="J423" t="s">
        <v>1497</v>
      </c>
      <c r="K423" s="27">
        <v>96760</v>
      </c>
      <c r="L423" s="4">
        <v>43.01</v>
      </c>
      <c r="M423" s="3">
        <v>2.2000000000000002</v>
      </c>
      <c r="N423" s="4" t="s">
        <v>1109</v>
      </c>
      <c r="O423" s="4" t="s">
        <v>1109</v>
      </c>
      <c r="P423" s="4"/>
      <c r="Q423" s="27">
        <v>89470</v>
      </c>
      <c r="R423" s="3">
        <v>1.2</v>
      </c>
      <c r="S423" s="4">
        <v>16.64</v>
      </c>
      <c r="T423" s="4">
        <v>25.59</v>
      </c>
      <c r="U423" s="4">
        <v>37.14</v>
      </c>
      <c r="V423" s="4">
        <v>52.89</v>
      </c>
      <c r="W423" s="4">
        <v>75.290000000000006</v>
      </c>
      <c r="X423" s="27">
        <v>34620</v>
      </c>
      <c r="Y423" s="27">
        <v>53230</v>
      </c>
      <c r="Z423" s="27">
        <v>77250</v>
      </c>
      <c r="AA423" s="27">
        <v>110020</v>
      </c>
      <c r="AB423" s="27">
        <v>156600</v>
      </c>
    </row>
    <row r="424" spans="1:29" s="26" customFormat="1" hidden="1" x14ac:dyDescent="0.25">
      <c r="A424" t="s">
        <v>0</v>
      </c>
      <c r="B424" t="s">
        <v>1</v>
      </c>
      <c r="C424" s="26" t="s">
        <v>2</v>
      </c>
      <c r="D424" s="26" t="s">
        <v>1105</v>
      </c>
      <c r="E424" t="s">
        <v>1106</v>
      </c>
      <c r="F424" s="31" t="s">
        <v>1107</v>
      </c>
      <c r="G424" t="s">
        <v>1108</v>
      </c>
      <c r="H424" t="s">
        <v>1498</v>
      </c>
      <c r="I424" s="26" t="s">
        <v>46</v>
      </c>
      <c r="J424" t="s">
        <v>1499</v>
      </c>
      <c r="K424" s="27">
        <v>42890</v>
      </c>
      <c r="L424" s="4">
        <v>52.69</v>
      </c>
      <c r="M424" s="3">
        <v>2.1</v>
      </c>
      <c r="N424" s="4" t="s">
        <v>1109</v>
      </c>
      <c r="O424" s="4" t="s">
        <v>1109</v>
      </c>
      <c r="P424" s="4"/>
      <c r="Q424" s="27">
        <v>109600</v>
      </c>
      <c r="R424" s="3">
        <v>1.3</v>
      </c>
      <c r="S424" s="4">
        <v>25.6</v>
      </c>
      <c r="T424" s="4">
        <v>33.229999999999997</v>
      </c>
      <c r="U424" s="4">
        <v>45.3</v>
      </c>
      <c r="V424" s="4">
        <v>62.66</v>
      </c>
      <c r="W424" s="4">
        <v>90.75</v>
      </c>
      <c r="X424" s="27">
        <v>53240</v>
      </c>
      <c r="Y424" s="27">
        <v>69110</v>
      </c>
      <c r="Z424" s="27">
        <v>94220</v>
      </c>
      <c r="AA424" s="27">
        <v>130330</v>
      </c>
      <c r="AB424" s="27">
        <v>188750</v>
      </c>
    </row>
    <row r="425" spans="1:29" s="26" customFormat="1" hidden="1" x14ac:dyDescent="0.25">
      <c r="A425" t="s">
        <v>0</v>
      </c>
      <c r="B425" t="s">
        <v>1</v>
      </c>
      <c r="C425" s="26" t="s">
        <v>2</v>
      </c>
      <c r="D425" s="26" t="s">
        <v>1105</v>
      </c>
      <c r="E425" t="s">
        <v>1106</v>
      </c>
      <c r="F425" s="31" t="s">
        <v>1107</v>
      </c>
      <c r="G425" t="s">
        <v>1108</v>
      </c>
      <c r="H425" t="s">
        <v>1500</v>
      </c>
      <c r="I425" s="26" t="s">
        <v>46</v>
      </c>
      <c r="J425" t="s">
        <v>1501</v>
      </c>
      <c r="K425" s="27">
        <v>4640</v>
      </c>
      <c r="L425" s="4">
        <v>18.63</v>
      </c>
      <c r="M425" s="3">
        <v>8.5</v>
      </c>
      <c r="N425" s="4" t="s">
        <v>1109</v>
      </c>
      <c r="O425" s="4" t="s">
        <v>1109</v>
      </c>
      <c r="P425" s="4"/>
      <c r="Q425" s="27">
        <v>38740</v>
      </c>
      <c r="R425" s="3">
        <v>2.2000000000000002</v>
      </c>
      <c r="S425" s="4">
        <v>9.9600000000000009</v>
      </c>
      <c r="T425" s="4">
        <v>12.51</v>
      </c>
      <c r="U425" s="4">
        <v>16.690000000000001</v>
      </c>
      <c r="V425" s="4">
        <v>22.24</v>
      </c>
      <c r="W425" s="4">
        <v>30.27</v>
      </c>
      <c r="X425" s="27">
        <v>20710</v>
      </c>
      <c r="Y425" s="27">
        <v>26030</v>
      </c>
      <c r="Z425" s="27">
        <v>34710</v>
      </c>
      <c r="AA425" s="27">
        <v>46250</v>
      </c>
      <c r="AB425" s="27">
        <v>62960</v>
      </c>
    </row>
    <row r="426" spans="1:29" s="26" customFormat="1" hidden="1" x14ac:dyDescent="0.25">
      <c r="A426" t="s">
        <v>0</v>
      </c>
      <c r="B426" t="s">
        <v>1</v>
      </c>
      <c r="C426" s="26" t="s">
        <v>2</v>
      </c>
      <c r="D426" s="26" t="s">
        <v>1105</v>
      </c>
      <c r="E426" t="s">
        <v>1106</v>
      </c>
      <c r="F426" s="31" t="s">
        <v>1107</v>
      </c>
      <c r="G426" t="s">
        <v>1108</v>
      </c>
      <c r="H426" t="s">
        <v>1502</v>
      </c>
      <c r="I426" s="26" t="s">
        <v>46</v>
      </c>
      <c r="J426" t="s">
        <v>1503</v>
      </c>
      <c r="K426" s="27">
        <v>12350</v>
      </c>
      <c r="L426" s="4">
        <v>30.3</v>
      </c>
      <c r="M426" s="3">
        <v>7.1</v>
      </c>
      <c r="N426" s="4" t="s">
        <v>1109</v>
      </c>
      <c r="O426" s="4" t="s">
        <v>1109</v>
      </c>
      <c r="P426" s="4"/>
      <c r="Q426" s="27">
        <v>63030</v>
      </c>
      <c r="R426" s="3">
        <v>5.5</v>
      </c>
      <c r="S426" s="4">
        <v>9.65</v>
      </c>
      <c r="T426" s="4">
        <v>15.58</v>
      </c>
      <c r="U426" s="4">
        <v>24.3</v>
      </c>
      <c r="V426" s="4">
        <v>35.630000000000003</v>
      </c>
      <c r="W426" s="4">
        <v>54.31</v>
      </c>
      <c r="X426" s="27">
        <v>20070</v>
      </c>
      <c r="Y426" s="27">
        <v>32400</v>
      </c>
      <c r="Z426" s="27">
        <v>50550</v>
      </c>
      <c r="AA426" s="27">
        <v>74110</v>
      </c>
      <c r="AB426" s="27">
        <v>112970</v>
      </c>
    </row>
    <row r="427" spans="1:29" s="26" customFormat="1" hidden="1" x14ac:dyDescent="0.25">
      <c r="A427" t="s">
        <v>0</v>
      </c>
      <c r="B427" t="s">
        <v>1</v>
      </c>
      <c r="C427" s="26" t="s">
        <v>2</v>
      </c>
      <c r="D427" s="26" t="s">
        <v>1105</v>
      </c>
      <c r="E427" t="s">
        <v>1106</v>
      </c>
      <c r="F427" s="31" t="s">
        <v>1107</v>
      </c>
      <c r="G427" t="s">
        <v>1108</v>
      </c>
      <c r="H427" t="s">
        <v>1504</v>
      </c>
      <c r="I427" s="26" t="s">
        <v>46</v>
      </c>
      <c r="J427" t="s">
        <v>1505</v>
      </c>
      <c r="K427" s="27">
        <v>29340</v>
      </c>
      <c r="L427" s="4">
        <v>40.76</v>
      </c>
      <c r="M427" s="3">
        <v>4.2</v>
      </c>
      <c r="N427" s="4" t="s">
        <v>1109</v>
      </c>
      <c r="O427" s="4" t="s">
        <v>1109</v>
      </c>
      <c r="P427" s="4"/>
      <c r="Q427" s="27">
        <v>84780</v>
      </c>
      <c r="R427" s="3">
        <v>2.1</v>
      </c>
      <c r="S427" s="4">
        <v>19.350000000000001</v>
      </c>
      <c r="T427" s="4">
        <v>26.63</v>
      </c>
      <c r="U427" s="4">
        <v>36.19</v>
      </c>
      <c r="V427" s="4">
        <v>49.68</v>
      </c>
      <c r="W427" s="4">
        <v>67.28</v>
      </c>
      <c r="X427" s="27">
        <v>40250</v>
      </c>
      <c r="Y427" s="27">
        <v>55390</v>
      </c>
      <c r="Z427" s="27">
        <v>75270</v>
      </c>
      <c r="AA427" s="27">
        <v>103330</v>
      </c>
      <c r="AB427" s="27">
        <v>139940</v>
      </c>
    </row>
    <row r="428" spans="1:29" s="26" customFormat="1" hidden="1" x14ac:dyDescent="0.25">
      <c r="A428" t="s">
        <v>0</v>
      </c>
      <c r="B428" t="s">
        <v>1</v>
      </c>
      <c r="C428" s="26" t="s">
        <v>2</v>
      </c>
      <c r="D428" s="26" t="s">
        <v>1105</v>
      </c>
      <c r="E428" t="s">
        <v>1106</v>
      </c>
      <c r="F428" s="31" t="s">
        <v>1107</v>
      </c>
      <c r="G428" t="s">
        <v>1108</v>
      </c>
      <c r="H428" t="s">
        <v>1506</v>
      </c>
      <c r="I428" s="26" t="s">
        <v>46</v>
      </c>
      <c r="J428" t="s">
        <v>1507</v>
      </c>
      <c r="K428" s="27">
        <v>7550</v>
      </c>
      <c r="L428" s="4">
        <v>32.57</v>
      </c>
      <c r="M428" s="3">
        <v>7.6</v>
      </c>
      <c r="N428" s="4" t="s">
        <v>1109</v>
      </c>
      <c r="O428" s="4" t="s">
        <v>1109</v>
      </c>
      <c r="P428" s="4"/>
      <c r="Q428" s="27">
        <v>67750</v>
      </c>
      <c r="R428" s="3">
        <v>4</v>
      </c>
      <c r="S428" s="4">
        <v>13.44</v>
      </c>
      <c r="T428" s="4">
        <v>18.48</v>
      </c>
      <c r="U428" s="4">
        <v>31.01</v>
      </c>
      <c r="V428" s="4">
        <v>44.72</v>
      </c>
      <c r="W428" s="4">
        <v>52.84</v>
      </c>
      <c r="X428" s="27">
        <v>27950</v>
      </c>
      <c r="Y428" s="27">
        <v>38440</v>
      </c>
      <c r="Z428" s="27">
        <v>64490</v>
      </c>
      <c r="AA428" s="27">
        <v>93010</v>
      </c>
      <c r="AB428" s="27">
        <v>109900</v>
      </c>
    </row>
    <row r="429" spans="1:29" s="26" customFormat="1" hidden="1" x14ac:dyDescent="0.25">
      <c r="A429" t="s">
        <v>0</v>
      </c>
      <c r="B429" t="s">
        <v>1</v>
      </c>
      <c r="C429" s="26" t="s">
        <v>2</v>
      </c>
      <c r="D429" s="26" t="s">
        <v>1105</v>
      </c>
      <c r="E429" t="s">
        <v>1106</v>
      </c>
      <c r="F429" s="31" t="s">
        <v>1107</v>
      </c>
      <c r="G429" t="s">
        <v>1108</v>
      </c>
      <c r="H429" t="s">
        <v>648</v>
      </c>
      <c r="I429" s="26" t="s">
        <v>548</v>
      </c>
      <c r="J429" t="s">
        <v>649</v>
      </c>
      <c r="K429" s="27">
        <v>536660</v>
      </c>
      <c r="L429" s="4">
        <v>24.75</v>
      </c>
      <c r="M429" s="3">
        <v>0.9</v>
      </c>
      <c r="N429" s="4" t="s">
        <v>1109</v>
      </c>
      <c r="O429" s="4" t="s">
        <v>1109</v>
      </c>
      <c r="P429" s="4"/>
      <c r="Q429" s="27">
        <v>51490</v>
      </c>
      <c r="R429" s="3">
        <v>0.6</v>
      </c>
      <c r="S429" s="4">
        <v>11.59</v>
      </c>
      <c r="T429" s="4">
        <v>14.69</v>
      </c>
      <c r="U429" s="4">
        <v>21.35</v>
      </c>
      <c r="V429" s="4">
        <v>30.85</v>
      </c>
      <c r="W429" s="4">
        <v>42.34</v>
      </c>
      <c r="X429" s="27">
        <v>24100</v>
      </c>
      <c r="Y429" s="27">
        <v>30550</v>
      </c>
      <c r="Z429" s="27">
        <v>44400</v>
      </c>
      <c r="AA429" s="27">
        <v>64160</v>
      </c>
      <c r="AB429" s="27">
        <v>88070</v>
      </c>
    </row>
    <row r="430" spans="1:29" s="26" customFormat="1" hidden="1" x14ac:dyDescent="0.25">
      <c r="A430" t="s">
        <v>0</v>
      </c>
      <c r="B430" t="s">
        <v>1</v>
      </c>
      <c r="C430" s="26" t="s">
        <v>2</v>
      </c>
      <c r="D430" s="26" t="s">
        <v>1105</v>
      </c>
      <c r="E430" t="s">
        <v>1106</v>
      </c>
      <c r="F430" s="31" t="s">
        <v>1107</v>
      </c>
      <c r="G430" t="s">
        <v>1108</v>
      </c>
      <c r="H430" t="s">
        <v>1508</v>
      </c>
      <c r="I430" s="26" t="s">
        <v>46</v>
      </c>
      <c r="J430" t="s">
        <v>1509</v>
      </c>
      <c r="K430" s="27">
        <v>32770</v>
      </c>
      <c r="L430" s="4">
        <v>35.49</v>
      </c>
      <c r="M430" s="3">
        <v>2.9</v>
      </c>
      <c r="N430" s="4" t="s">
        <v>1109</v>
      </c>
      <c r="O430" s="4" t="s">
        <v>1109</v>
      </c>
      <c r="P430" s="4"/>
      <c r="Q430" s="27">
        <v>73820</v>
      </c>
      <c r="R430" s="3">
        <v>1</v>
      </c>
      <c r="S430" s="4">
        <v>19.170000000000002</v>
      </c>
      <c r="T430" s="4">
        <v>25.61</v>
      </c>
      <c r="U430" s="4">
        <v>33.119999999999997</v>
      </c>
      <c r="V430" s="4">
        <v>43.74</v>
      </c>
      <c r="W430" s="4">
        <v>55.27</v>
      </c>
      <c r="X430" s="27">
        <v>39860</v>
      </c>
      <c r="Y430" s="27">
        <v>53270</v>
      </c>
      <c r="Z430" s="27">
        <v>68890</v>
      </c>
      <c r="AA430" s="27">
        <v>90980</v>
      </c>
      <c r="AB430" s="27">
        <v>114950</v>
      </c>
    </row>
    <row r="431" spans="1:29" s="26" customFormat="1" hidden="1" x14ac:dyDescent="0.25">
      <c r="A431" t="s">
        <v>0</v>
      </c>
      <c r="B431" t="s">
        <v>1</v>
      </c>
      <c r="C431" s="26" t="s">
        <v>2</v>
      </c>
      <c r="D431" s="26" t="s">
        <v>1105</v>
      </c>
      <c r="E431" t="s">
        <v>1106</v>
      </c>
      <c r="F431" s="31" t="s">
        <v>1107</v>
      </c>
      <c r="G431" t="s">
        <v>1108</v>
      </c>
      <c r="H431" t="s">
        <v>1510</v>
      </c>
      <c r="I431" s="26" t="s">
        <v>46</v>
      </c>
      <c r="J431" t="s">
        <v>1511</v>
      </c>
      <c r="K431" s="27">
        <v>22030</v>
      </c>
      <c r="L431" s="4">
        <v>41.4</v>
      </c>
      <c r="M431" s="3">
        <v>4.2</v>
      </c>
      <c r="N431" s="4" t="s">
        <v>1109</v>
      </c>
      <c r="O431" s="4" t="s">
        <v>1109</v>
      </c>
      <c r="P431" s="4"/>
      <c r="Q431" s="27">
        <v>86110</v>
      </c>
      <c r="R431" s="3">
        <v>2.5</v>
      </c>
      <c r="S431" s="4">
        <v>17.920000000000002</v>
      </c>
      <c r="T431" s="4">
        <v>25.2</v>
      </c>
      <c r="U431" s="4">
        <v>35.479999999999997</v>
      </c>
      <c r="V431" s="4">
        <v>48.48</v>
      </c>
      <c r="W431" s="4">
        <v>71.64</v>
      </c>
      <c r="X431" s="27">
        <v>37260</v>
      </c>
      <c r="Y431" s="27">
        <v>52410</v>
      </c>
      <c r="Z431" s="27">
        <v>73790</v>
      </c>
      <c r="AA431" s="27">
        <v>100830</v>
      </c>
      <c r="AB431" s="27">
        <v>149010</v>
      </c>
    </row>
    <row r="432" spans="1:29" s="26" customFormat="1" hidden="1" x14ac:dyDescent="0.25">
      <c r="A432" t="s">
        <v>0</v>
      </c>
      <c r="B432" t="s">
        <v>1</v>
      </c>
      <c r="C432" s="26" t="s">
        <v>2</v>
      </c>
      <c r="D432" s="26" t="s">
        <v>1105</v>
      </c>
      <c r="E432" t="s">
        <v>1106</v>
      </c>
      <c r="F432" s="31" t="s">
        <v>1107</v>
      </c>
      <c r="G432" t="s">
        <v>1108</v>
      </c>
      <c r="H432" t="s">
        <v>1512</v>
      </c>
      <c r="I432" s="26" t="s">
        <v>46</v>
      </c>
      <c r="J432" t="s">
        <v>1513</v>
      </c>
      <c r="K432" s="27">
        <v>41770</v>
      </c>
      <c r="L432" s="4">
        <v>14.31</v>
      </c>
      <c r="M432" s="3">
        <v>2.4</v>
      </c>
      <c r="N432" s="4" t="s">
        <v>1109</v>
      </c>
      <c r="O432" s="4" t="s">
        <v>1109</v>
      </c>
      <c r="P432" s="4"/>
      <c r="Q432" s="27">
        <v>29760</v>
      </c>
      <c r="R432" s="3">
        <v>0.8</v>
      </c>
      <c r="S432" s="4">
        <v>9.4700000000000006</v>
      </c>
      <c r="T432" s="4">
        <v>11.19</v>
      </c>
      <c r="U432" s="4">
        <v>13.48</v>
      </c>
      <c r="V432" s="4">
        <v>16.760000000000002</v>
      </c>
      <c r="W432" s="4">
        <v>19.899999999999999</v>
      </c>
      <c r="X432" s="27">
        <v>19710</v>
      </c>
      <c r="Y432" s="27">
        <v>23280</v>
      </c>
      <c r="Z432" s="27">
        <v>28040</v>
      </c>
      <c r="AA432" s="27">
        <v>34870</v>
      </c>
      <c r="AB432" s="27">
        <v>41400</v>
      </c>
    </row>
    <row r="433" spans="1:30" hidden="1" x14ac:dyDescent="0.25">
      <c r="A433" t="s">
        <v>0</v>
      </c>
      <c r="B433" t="s">
        <v>1</v>
      </c>
      <c r="C433" s="26" t="s">
        <v>2</v>
      </c>
      <c r="D433" s="26" t="s">
        <v>1105</v>
      </c>
      <c r="E433" t="s">
        <v>1106</v>
      </c>
      <c r="F433" s="31" t="s">
        <v>1107</v>
      </c>
      <c r="G433" t="s">
        <v>1108</v>
      </c>
      <c r="H433" t="s">
        <v>254</v>
      </c>
      <c r="I433" s="26" t="s">
        <v>46</v>
      </c>
      <c r="J433" t="s">
        <v>255</v>
      </c>
      <c r="K433" s="27">
        <v>215930</v>
      </c>
      <c r="L433" s="4">
        <v>27.17</v>
      </c>
      <c r="M433" s="3">
        <v>0.9</v>
      </c>
      <c r="N433" s="4" t="s">
        <v>1109</v>
      </c>
      <c r="O433" s="4" t="s">
        <v>1109</v>
      </c>
      <c r="Q433" s="27">
        <v>56510</v>
      </c>
      <c r="R433" s="3">
        <v>0.5</v>
      </c>
      <c r="S433" s="4">
        <v>14.81</v>
      </c>
      <c r="T433" s="4">
        <v>18.75</v>
      </c>
      <c r="U433" s="4">
        <v>25.05</v>
      </c>
      <c r="V433" s="4">
        <v>33.130000000000003</v>
      </c>
      <c r="W433" s="4">
        <v>42.89</v>
      </c>
      <c r="X433" s="27">
        <v>30810</v>
      </c>
      <c r="Y433" s="27">
        <v>39000</v>
      </c>
      <c r="Z433" s="27">
        <v>52110</v>
      </c>
      <c r="AA433" s="27">
        <v>68920</v>
      </c>
      <c r="AB433" s="27">
        <v>89210</v>
      </c>
    </row>
    <row r="434" spans="1:30" hidden="1" x14ac:dyDescent="0.25">
      <c r="A434" t="s">
        <v>0</v>
      </c>
      <c r="B434" t="s">
        <v>1</v>
      </c>
      <c r="C434" s="26" t="s">
        <v>2</v>
      </c>
      <c r="D434" s="26" t="s">
        <v>1105</v>
      </c>
      <c r="E434" t="s">
        <v>1106</v>
      </c>
      <c r="F434" s="31" t="s">
        <v>1107</v>
      </c>
      <c r="G434" t="s">
        <v>1108</v>
      </c>
      <c r="H434" t="s">
        <v>1514</v>
      </c>
      <c r="I434" s="26" t="s">
        <v>46</v>
      </c>
      <c r="J434" t="s">
        <v>1515</v>
      </c>
      <c r="K434" s="27">
        <v>60650</v>
      </c>
      <c r="L434" s="4">
        <v>29.32</v>
      </c>
      <c r="M434" s="3">
        <v>2.9</v>
      </c>
      <c r="N434" s="4" t="s">
        <v>1109</v>
      </c>
      <c r="O434" s="4" t="s">
        <v>1109</v>
      </c>
      <c r="Q434" s="27">
        <v>60990</v>
      </c>
      <c r="R434" s="3">
        <v>1.1000000000000001</v>
      </c>
      <c r="S434" s="4">
        <v>15.37</v>
      </c>
      <c r="T434" s="4">
        <v>20.32</v>
      </c>
      <c r="U434" s="4">
        <v>26.94</v>
      </c>
      <c r="V434" s="4">
        <v>35.33</v>
      </c>
      <c r="W434" s="4">
        <v>46.38</v>
      </c>
      <c r="X434" s="27">
        <v>31970</v>
      </c>
      <c r="Y434" s="27">
        <v>42260</v>
      </c>
      <c r="Z434" s="27">
        <v>56040</v>
      </c>
      <c r="AA434" s="27">
        <v>73490</v>
      </c>
      <c r="AB434" s="27">
        <v>96470</v>
      </c>
    </row>
    <row r="435" spans="1:30" hidden="1" x14ac:dyDescent="0.25">
      <c r="A435" t="s">
        <v>0</v>
      </c>
      <c r="B435" t="s">
        <v>1</v>
      </c>
      <c r="C435" s="26" t="s">
        <v>2</v>
      </c>
      <c r="D435" s="26" t="s">
        <v>1105</v>
      </c>
      <c r="E435" t="s">
        <v>1106</v>
      </c>
      <c r="F435" s="31" t="s">
        <v>1107</v>
      </c>
      <c r="G435" t="s">
        <v>1108</v>
      </c>
      <c r="H435" t="s">
        <v>1516</v>
      </c>
      <c r="I435" s="26" t="s">
        <v>46</v>
      </c>
      <c r="J435" t="s">
        <v>1517</v>
      </c>
      <c r="K435" s="27">
        <v>140850</v>
      </c>
      <c r="L435" s="4">
        <v>15.84</v>
      </c>
      <c r="M435" s="3">
        <v>2.6</v>
      </c>
      <c r="N435" s="4" t="s">
        <v>1109</v>
      </c>
      <c r="O435" s="4" t="s">
        <v>1109</v>
      </c>
      <c r="Q435" s="27">
        <v>32940</v>
      </c>
      <c r="R435" s="3">
        <v>0.7</v>
      </c>
      <c r="S435" s="4">
        <v>10.4</v>
      </c>
      <c r="T435" s="4">
        <v>11.88</v>
      </c>
      <c r="U435" s="4">
        <v>14.16</v>
      </c>
      <c r="V435" s="4">
        <v>17.95</v>
      </c>
      <c r="W435" s="4">
        <v>23.75</v>
      </c>
      <c r="X435" s="27">
        <v>21630</v>
      </c>
      <c r="Y435" s="27">
        <v>24710</v>
      </c>
      <c r="Z435" s="27">
        <v>29460</v>
      </c>
      <c r="AA435" s="27">
        <v>37330</v>
      </c>
      <c r="AB435" s="27">
        <v>49410</v>
      </c>
    </row>
    <row r="436" spans="1:30" hidden="1" x14ac:dyDescent="0.25">
      <c r="A436" t="s">
        <v>0</v>
      </c>
      <c r="B436" t="s">
        <v>1</v>
      </c>
      <c r="C436" s="26" t="s">
        <v>2</v>
      </c>
      <c r="D436" s="26" t="s">
        <v>1105</v>
      </c>
      <c r="E436" t="s">
        <v>1106</v>
      </c>
      <c r="F436" s="31" t="s">
        <v>1107</v>
      </c>
      <c r="G436" t="s">
        <v>1108</v>
      </c>
      <c r="H436" t="s">
        <v>1518</v>
      </c>
      <c r="I436" s="26" t="s">
        <v>46</v>
      </c>
      <c r="J436" t="s">
        <v>1519</v>
      </c>
      <c r="K436" s="27">
        <v>12040</v>
      </c>
      <c r="L436" s="4">
        <v>30.04</v>
      </c>
      <c r="M436" s="3">
        <v>6.3</v>
      </c>
      <c r="N436" s="4" t="s">
        <v>1109</v>
      </c>
      <c r="O436" s="4" t="s">
        <v>1109</v>
      </c>
      <c r="Q436" s="27">
        <v>62480</v>
      </c>
      <c r="R436" s="3">
        <v>2.4</v>
      </c>
      <c r="S436" s="4">
        <v>14.86</v>
      </c>
      <c r="T436" s="4">
        <v>18.510000000000002</v>
      </c>
      <c r="U436" s="4">
        <v>26.25</v>
      </c>
      <c r="V436" s="4">
        <v>37.770000000000003</v>
      </c>
      <c r="W436" s="4">
        <v>50.96</v>
      </c>
      <c r="X436" s="27">
        <v>30910</v>
      </c>
      <c r="Y436" s="27">
        <v>38500</v>
      </c>
      <c r="Z436" s="27">
        <v>54600</v>
      </c>
      <c r="AA436" s="27">
        <v>78560</v>
      </c>
      <c r="AB436" s="27">
        <v>105990</v>
      </c>
    </row>
    <row r="437" spans="1:30" hidden="1" x14ac:dyDescent="0.25">
      <c r="A437" t="s">
        <v>0</v>
      </c>
      <c r="B437" t="s">
        <v>1</v>
      </c>
      <c r="C437" s="26" t="s">
        <v>2</v>
      </c>
      <c r="D437" s="26" t="s">
        <v>1105</v>
      </c>
      <c r="E437" t="s">
        <v>1106</v>
      </c>
      <c r="F437" s="31" t="s">
        <v>1107</v>
      </c>
      <c r="G437" t="s">
        <v>1108</v>
      </c>
      <c r="H437" t="s">
        <v>256</v>
      </c>
      <c r="I437" s="26" t="s">
        <v>46</v>
      </c>
      <c r="J437" t="s">
        <v>257</v>
      </c>
      <c r="K437" s="27">
        <v>10610</v>
      </c>
      <c r="L437" s="4">
        <v>35.340000000000003</v>
      </c>
      <c r="M437" s="3">
        <v>6</v>
      </c>
      <c r="N437" s="4" t="s">
        <v>1109</v>
      </c>
      <c r="O437" s="4" t="s">
        <v>1109</v>
      </c>
      <c r="Q437" s="27">
        <v>73510</v>
      </c>
      <c r="R437" s="3">
        <v>2.5</v>
      </c>
      <c r="S437" s="4">
        <v>14.49</v>
      </c>
      <c r="T437" s="4">
        <v>21.7</v>
      </c>
      <c r="U437" s="4">
        <v>31.07</v>
      </c>
      <c r="V437" s="4">
        <v>43.57</v>
      </c>
      <c r="W437" s="4">
        <v>63.75</v>
      </c>
      <c r="X437" s="27">
        <v>30130</v>
      </c>
      <c r="Y437" s="27">
        <v>45140</v>
      </c>
      <c r="Z437" s="27">
        <v>64620</v>
      </c>
      <c r="AA437" s="27">
        <v>90630</v>
      </c>
      <c r="AB437" s="27">
        <v>132610</v>
      </c>
    </row>
    <row r="438" spans="1:30" hidden="1" x14ac:dyDescent="0.25">
      <c r="A438" t="s">
        <v>0</v>
      </c>
      <c r="B438" t="s">
        <v>1</v>
      </c>
      <c r="C438" s="26" t="s">
        <v>2</v>
      </c>
      <c r="D438" s="26" t="s">
        <v>1105</v>
      </c>
      <c r="E438" t="s">
        <v>1106</v>
      </c>
      <c r="F438" s="31" t="s">
        <v>1107</v>
      </c>
      <c r="G438" t="s">
        <v>1108</v>
      </c>
      <c r="H438" t="s">
        <v>1520</v>
      </c>
      <c r="I438" s="26" t="s">
        <v>803</v>
      </c>
      <c r="J438" t="s">
        <v>1521</v>
      </c>
      <c r="K438" s="27">
        <v>536540</v>
      </c>
      <c r="L438" s="4">
        <v>30.1</v>
      </c>
      <c r="M438" s="3">
        <v>2.8</v>
      </c>
      <c r="N438" s="4" t="s">
        <v>1109</v>
      </c>
      <c r="O438" s="4" t="s">
        <v>1109</v>
      </c>
      <c r="Q438" s="27">
        <v>62600</v>
      </c>
      <c r="R438" s="3">
        <v>2.1</v>
      </c>
      <c r="S438" s="4">
        <v>9.66</v>
      </c>
      <c r="T438" s="4">
        <v>13.05</v>
      </c>
      <c r="U438" s="4">
        <v>21.76</v>
      </c>
      <c r="V438" s="4">
        <v>35.51</v>
      </c>
      <c r="W438" s="4">
        <v>59.33</v>
      </c>
      <c r="X438" s="27">
        <v>20090</v>
      </c>
      <c r="Y438" s="27">
        <v>27140</v>
      </c>
      <c r="Z438" s="27">
        <v>45250</v>
      </c>
      <c r="AA438" s="27">
        <v>73860</v>
      </c>
      <c r="AB438" s="27">
        <v>123410</v>
      </c>
    </row>
    <row r="439" spans="1:30" hidden="1" x14ac:dyDescent="0.25">
      <c r="A439" t="s">
        <v>0</v>
      </c>
      <c r="B439" t="s">
        <v>1</v>
      </c>
      <c r="C439" s="26" t="s">
        <v>2</v>
      </c>
      <c r="D439" s="26" t="s">
        <v>1105</v>
      </c>
      <c r="E439" t="s">
        <v>1106</v>
      </c>
      <c r="F439" s="31" t="s">
        <v>1107</v>
      </c>
      <c r="G439" t="s">
        <v>1108</v>
      </c>
      <c r="H439" t="s">
        <v>1522</v>
      </c>
      <c r="I439" s="26" t="s">
        <v>548</v>
      </c>
      <c r="J439" t="s">
        <v>1523</v>
      </c>
      <c r="K439" s="27">
        <v>181830</v>
      </c>
      <c r="L439" s="4">
        <v>40.520000000000003</v>
      </c>
      <c r="M439" s="3">
        <v>7.8</v>
      </c>
      <c r="N439" s="4" t="s">
        <v>1109</v>
      </c>
      <c r="O439" s="4" t="s">
        <v>1109</v>
      </c>
      <c r="Q439" s="27">
        <v>84290</v>
      </c>
      <c r="R439" s="3">
        <v>2.4</v>
      </c>
      <c r="S439" s="4">
        <v>12.53</v>
      </c>
      <c r="T439" s="4">
        <v>20.04</v>
      </c>
      <c r="U439" s="4">
        <v>30.34</v>
      </c>
      <c r="V439" s="4">
        <v>50.05</v>
      </c>
      <c r="W439" s="4">
        <v>78.900000000000006</v>
      </c>
      <c r="X439" s="27">
        <v>26070</v>
      </c>
      <c r="Y439" s="27">
        <v>41670</v>
      </c>
      <c r="Z439" s="27">
        <v>63110</v>
      </c>
      <c r="AA439" s="27">
        <v>104110</v>
      </c>
      <c r="AB439" s="27">
        <v>164110</v>
      </c>
    </row>
    <row r="440" spans="1:30" hidden="1" x14ac:dyDescent="0.25">
      <c r="A440" t="s">
        <v>0</v>
      </c>
      <c r="B440" t="s">
        <v>1</v>
      </c>
      <c r="C440" s="26" t="s">
        <v>2</v>
      </c>
      <c r="D440" s="26" t="s">
        <v>1105</v>
      </c>
      <c r="E440" t="s">
        <v>1106</v>
      </c>
      <c r="F440" s="31" t="s">
        <v>1107</v>
      </c>
      <c r="G440" t="s">
        <v>1108</v>
      </c>
      <c r="H440" t="s">
        <v>1524</v>
      </c>
      <c r="I440" s="26" t="s">
        <v>46</v>
      </c>
      <c r="J440" t="s">
        <v>1525</v>
      </c>
      <c r="K440" s="27">
        <v>52620</v>
      </c>
      <c r="L440" s="4">
        <v>29.14</v>
      </c>
      <c r="M440" s="3">
        <v>13.6</v>
      </c>
      <c r="N440" s="4" t="s">
        <v>1109</v>
      </c>
      <c r="O440" s="4" t="s">
        <v>1109</v>
      </c>
      <c r="Q440" s="27" t="s">
        <v>992</v>
      </c>
      <c r="R440" s="3">
        <v>4.2</v>
      </c>
      <c r="S440" s="4">
        <v>9.52</v>
      </c>
      <c r="T440" s="4">
        <v>12.59</v>
      </c>
      <c r="U440" s="4">
        <v>20.43</v>
      </c>
      <c r="V440" s="4">
        <v>29.29</v>
      </c>
      <c r="W440" s="4">
        <v>60.41</v>
      </c>
      <c r="X440" s="27" t="s">
        <v>992</v>
      </c>
      <c r="Y440" s="27" t="s">
        <v>992</v>
      </c>
      <c r="Z440" s="27" t="s">
        <v>992</v>
      </c>
      <c r="AA440" s="27" t="s">
        <v>992</v>
      </c>
      <c r="AB440" s="27" t="s">
        <v>992</v>
      </c>
      <c r="AD440" s="26" t="s">
        <v>49</v>
      </c>
    </row>
    <row r="441" spans="1:30" hidden="1" x14ac:dyDescent="0.25">
      <c r="A441" t="s">
        <v>0</v>
      </c>
      <c r="B441" t="s">
        <v>1</v>
      </c>
      <c r="C441" s="26" t="s">
        <v>2</v>
      </c>
      <c r="D441" s="26" t="s">
        <v>1105</v>
      </c>
      <c r="E441" t="s">
        <v>1106</v>
      </c>
      <c r="F441" s="31" t="s">
        <v>1107</v>
      </c>
      <c r="G441" t="s">
        <v>1108</v>
      </c>
      <c r="H441" t="s">
        <v>1526</v>
      </c>
      <c r="I441" s="26" t="s">
        <v>46</v>
      </c>
      <c r="J441" t="s">
        <v>1527</v>
      </c>
      <c r="K441" s="27">
        <v>129210</v>
      </c>
      <c r="L441" s="4">
        <v>45.16</v>
      </c>
      <c r="M441" s="3">
        <v>5.7</v>
      </c>
      <c r="N441" s="4" t="s">
        <v>1109</v>
      </c>
      <c r="O441" s="4" t="s">
        <v>1109</v>
      </c>
      <c r="Q441" s="27">
        <v>93940</v>
      </c>
      <c r="R441" s="3">
        <v>2.7</v>
      </c>
      <c r="S441" s="4">
        <v>17.059999999999999</v>
      </c>
      <c r="T441" s="4">
        <v>24.44</v>
      </c>
      <c r="U441" s="4">
        <v>35.78</v>
      </c>
      <c r="V441" s="4">
        <v>55.06</v>
      </c>
      <c r="W441" s="4">
        <v>83.5</v>
      </c>
      <c r="X441" s="27">
        <v>35480</v>
      </c>
      <c r="Y441" s="27">
        <v>50840</v>
      </c>
      <c r="Z441" s="27">
        <v>74420</v>
      </c>
      <c r="AA441" s="27">
        <v>114530</v>
      </c>
      <c r="AB441" s="27">
        <v>173680</v>
      </c>
    </row>
    <row r="442" spans="1:30" hidden="1" x14ac:dyDescent="0.25">
      <c r="A442" t="s">
        <v>0</v>
      </c>
      <c r="B442" t="s">
        <v>1</v>
      </c>
      <c r="C442" s="26" t="s">
        <v>2</v>
      </c>
      <c r="D442" s="26" t="s">
        <v>1105</v>
      </c>
      <c r="E442" t="s">
        <v>1106</v>
      </c>
      <c r="F442" s="31" t="s">
        <v>1107</v>
      </c>
      <c r="G442" t="s">
        <v>1108</v>
      </c>
      <c r="H442" t="s">
        <v>1528</v>
      </c>
      <c r="I442" s="26" t="s">
        <v>548</v>
      </c>
      <c r="J442" t="s">
        <v>1529</v>
      </c>
      <c r="K442" s="27">
        <v>272840</v>
      </c>
      <c r="L442" s="4" t="s">
        <v>992</v>
      </c>
      <c r="M442" s="3">
        <v>1.4</v>
      </c>
      <c r="N442" s="4" t="s">
        <v>1109</v>
      </c>
      <c r="O442" s="4" t="s">
        <v>1109</v>
      </c>
      <c r="Q442" s="27">
        <v>46460</v>
      </c>
      <c r="R442" s="3">
        <v>1</v>
      </c>
      <c r="S442" s="4" t="s">
        <v>992</v>
      </c>
      <c r="T442" s="4" t="s">
        <v>992</v>
      </c>
      <c r="U442" s="4" t="s">
        <v>992</v>
      </c>
      <c r="V442" s="4" t="s">
        <v>992</v>
      </c>
      <c r="W442" s="4" t="s">
        <v>992</v>
      </c>
      <c r="X442" s="27">
        <v>18980</v>
      </c>
      <c r="Y442" s="27">
        <v>23770</v>
      </c>
      <c r="Z442" s="27">
        <v>34680</v>
      </c>
      <c r="AA442" s="27">
        <v>54270</v>
      </c>
      <c r="AB442" s="27">
        <v>80760</v>
      </c>
      <c r="AC442" s="26" t="s">
        <v>49</v>
      </c>
    </row>
    <row r="443" spans="1:30" hidden="1" x14ac:dyDescent="0.25">
      <c r="A443" t="s">
        <v>0</v>
      </c>
      <c r="B443" t="s">
        <v>1</v>
      </c>
      <c r="C443" s="26" t="s">
        <v>2</v>
      </c>
      <c r="D443" s="26" t="s">
        <v>1105</v>
      </c>
      <c r="E443" t="s">
        <v>1106</v>
      </c>
      <c r="F443" s="31" t="s">
        <v>1107</v>
      </c>
      <c r="G443" t="s">
        <v>1108</v>
      </c>
      <c r="H443" t="s">
        <v>1530</v>
      </c>
      <c r="I443" s="26" t="s">
        <v>46</v>
      </c>
      <c r="J443" t="s">
        <v>1531</v>
      </c>
      <c r="K443" s="27">
        <v>11330</v>
      </c>
      <c r="L443" s="4" t="s">
        <v>992</v>
      </c>
      <c r="M443" s="3">
        <v>5.2</v>
      </c>
      <c r="N443" s="4" t="s">
        <v>1109</v>
      </c>
      <c r="O443" s="4" t="s">
        <v>1109</v>
      </c>
      <c r="Q443" s="27">
        <v>93140</v>
      </c>
      <c r="R443" s="3">
        <v>5.5</v>
      </c>
      <c r="S443" s="4" t="s">
        <v>992</v>
      </c>
      <c r="T443" s="4" t="s">
        <v>992</v>
      </c>
      <c r="U443" s="4" t="s">
        <v>992</v>
      </c>
      <c r="V443" s="4" t="s">
        <v>992</v>
      </c>
      <c r="W443" s="4" t="s">
        <v>992</v>
      </c>
      <c r="X443" s="27">
        <v>19280</v>
      </c>
      <c r="Y443" s="27">
        <v>25770</v>
      </c>
      <c r="Z443" s="27">
        <v>51370</v>
      </c>
      <c r="AA443" s="27">
        <v>109920</v>
      </c>
      <c r="AB443" s="27" t="s">
        <v>993</v>
      </c>
      <c r="AC443" s="26" t="s">
        <v>49</v>
      </c>
    </row>
    <row r="444" spans="1:30" hidden="1" x14ac:dyDescent="0.25">
      <c r="A444" t="s">
        <v>0</v>
      </c>
      <c r="B444" t="s">
        <v>1</v>
      </c>
      <c r="C444" s="26" t="s">
        <v>2</v>
      </c>
      <c r="D444" s="26" t="s">
        <v>1105</v>
      </c>
      <c r="E444" t="s">
        <v>1106</v>
      </c>
      <c r="F444" s="31" t="s">
        <v>1107</v>
      </c>
      <c r="G444" t="s">
        <v>1108</v>
      </c>
      <c r="H444" t="s">
        <v>1532</v>
      </c>
      <c r="I444" s="26" t="s">
        <v>46</v>
      </c>
      <c r="J444" t="s">
        <v>1533</v>
      </c>
      <c r="K444" s="27">
        <v>241390</v>
      </c>
      <c r="L444" s="4" t="s">
        <v>992</v>
      </c>
      <c r="M444" s="3">
        <v>1.6</v>
      </c>
      <c r="N444" s="4" t="s">
        <v>1109</v>
      </c>
      <c r="O444" s="4" t="s">
        <v>1109</v>
      </c>
      <c r="Q444" s="27">
        <v>44910</v>
      </c>
      <c r="R444" s="3">
        <v>0.8</v>
      </c>
      <c r="S444" s="4" t="s">
        <v>992</v>
      </c>
      <c r="T444" s="4" t="s">
        <v>992</v>
      </c>
      <c r="U444" s="4" t="s">
        <v>992</v>
      </c>
      <c r="V444" s="4" t="s">
        <v>992</v>
      </c>
      <c r="W444" s="4" t="s">
        <v>992</v>
      </c>
      <c r="X444" s="27">
        <v>19040</v>
      </c>
      <c r="Y444" s="27">
        <v>23950</v>
      </c>
      <c r="Z444" s="27">
        <v>34840</v>
      </c>
      <c r="AA444" s="27">
        <v>53980</v>
      </c>
      <c r="AB444" s="27">
        <v>78890</v>
      </c>
      <c r="AC444" s="26" t="s">
        <v>49</v>
      </c>
    </row>
    <row r="445" spans="1:30" hidden="1" x14ac:dyDescent="0.25">
      <c r="A445" t="s">
        <v>0</v>
      </c>
      <c r="B445" t="s">
        <v>1</v>
      </c>
      <c r="C445" s="26" t="s">
        <v>2</v>
      </c>
      <c r="D445" s="26" t="s">
        <v>1105</v>
      </c>
      <c r="E445" t="s">
        <v>1106</v>
      </c>
      <c r="F445" s="31" t="s">
        <v>1107</v>
      </c>
      <c r="G445" t="s">
        <v>1108</v>
      </c>
      <c r="H445" t="s">
        <v>1534</v>
      </c>
      <c r="I445" s="26" t="s">
        <v>46</v>
      </c>
      <c r="J445" t="s">
        <v>1535</v>
      </c>
      <c r="K445" s="27">
        <v>20120</v>
      </c>
      <c r="L445" s="4" t="s">
        <v>992</v>
      </c>
      <c r="M445" s="3">
        <v>3.3</v>
      </c>
      <c r="N445" s="4" t="s">
        <v>1109</v>
      </c>
      <c r="O445" s="4" t="s">
        <v>1109</v>
      </c>
      <c r="Q445" s="27">
        <v>38810</v>
      </c>
      <c r="R445" s="3">
        <v>4.3</v>
      </c>
      <c r="S445" s="4" t="s">
        <v>992</v>
      </c>
      <c r="T445" s="4" t="s">
        <v>992</v>
      </c>
      <c r="U445" s="4" t="s">
        <v>992</v>
      </c>
      <c r="V445" s="4" t="s">
        <v>992</v>
      </c>
      <c r="W445" s="4" t="s">
        <v>992</v>
      </c>
      <c r="X445" s="27">
        <v>18310</v>
      </c>
      <c r="Y445" s="27">
        <v>21580</v>
      </c>
      <c r="Z445" s="27">
        <v>28550</v>
      </c>
      <c r="AA445" s="27">
        <v>44750</v>
      </c>
      <c r="AB445" s="27">
        <v>62490</v>
      </c>
      <c r="AC445" s="26" t="s">
        <v>49</v>
      </c>
    </row>
    <row r="446" spans="1:30" hidden="1" x14ac:dyDescent="0.25">
      <c r="A446" t="s">
        <v>0</v>
      </c>
      <c r="B446" t="s">
        <v>1</v>
      </c>
      <c r="C446" s="26" t="s">
        <v>2</v>
      </c>
      <c r="D446" s="26" t="s">
        <v>1105</v>
      </c>
      <c r="E446" t="s">
        <v>1106</v>
      </c>
      <c r="F446" s="31" t="s">
        <v>1107</v>
      </c>
      <c r="G446" t="s">
        <v>1108</v>
      </c>
      <c r="H446" t="s">
        <v>1536</v>
      </c>
      <c r="I446" s="26" t="s">
        <v>548</v>
      </c>
      <c r="J446" t="s">
        <v>1537</v>
      </c>
      <c r="K446" s="27">
        <v>14320</v>
      </c>
      <c r="L446" s="4">
        <v>23.83</v>
      </c>
      <c r="M446" s="3">
        <v>6.5</v>
      </c>
      <c r="N446" s="4" t="s">
        <v>1109</v>
      </c>
      <c r="O446" s="4" t="s">
        <v>1109</v>
      </c>
      <c r="Q446" s="27">
        <v>49570</v>
      </c>
      <c r="R446" s="3">
        <v>2.5</v>
      </c>
      <c r="S446" s="4">
        <v>10.14</v>
      </c>
      <c r="T446" s="4">
        <v>12.75</v>
      </c>
      <c r="U446" s="4">
        <v>18.68</v>
      </c>
      <c r="V446" s="4">
        <v>29.03</v>
      </c>
      <c r="W446" s="4">
        <v>45.89</v>
      </c>
      <c r="X446" s="27">
        <v>21090</v>
      </c>
      <c r="Y446" s="27">
        <v>26520</v>
      </c>
      <c r="Z446" s="27">
        <v>38850</v>
      </c>
      <c r="AA446" s="27">
        <v>60370</v>
      </c>
      <c r="AB446" s="27">
        <v>95460</v>
      </c>
    </row>
    <row r="447" spans="1:30" hidden="1" x14ac:dyDescent="0.25">
      <c r="A447" t="s">
        <v>0</v>
      </c>
      <c r="B447" t="s">
        <v>1</v>
      </c>
      <c r="C447" s="26" t="s">
        <v>2</v>
      </c>
      <c r="D447" s="26" t="s">
        <v>1105</v>
      </c>
      <c r="E447" t="s">
        <v>1106</v>
      </c>
      <c r="F447" s="31" t="s">
        <v>1107</v>
      </c>
      <c r="G447" t="s">
        <v>1108</v>
      </c>
      <c r="H447" t="s">
        <v>1538</v>
      </c>
      <c r="I447" s="26" t="s">
        <v>46</v>
      </c>
      <c r="J447" t="s">
        <v>1539</v>
      </c>
      <c r="K447" s="27">
        <v>9690</v>
      </c>
      <c r="L447" s="4">
        <v>22.91</v>
      </c>
      <c r="M447" s="3">
        <v>8.1</v>
      </c>
      <c r="N447" s="4" t="s">
        <v>1109</v>
      </c>
      <c r="O447" s="4" t="s">
        <v>1109</v>
      </c>
      <c r="Q447" s="27" t="s">
        <v>992</v>
      </c>
      <c r="R447" s="3">
        <v>3</v>
      </c>
      <c r="S447" s="4">
        <v>10.1</v>
      </c>
      <c r="T447" s="4">
        <v>12.05</v>
      </c>
      <c r="U447" s="4">
        <v>17.489999999999998</v>
      </c>
      <c r="V447" s="4">
        <v>27.48</v>
      </c>
      <c r="W447" s="4">
        <v>43.41</v>
      </c>
      <c r="X447" s="27" t="s">
        <v>992</v>
      </c>
      <c r="Y447" s="27" t="s">
        <v>992</v>
      </c>
      <c r="Z447" s="27" t="s">
        <v>992</v>
      </c>
      <c r="AA447" s="27" t="s">
        <v>992</v>
      </c>
      <c r="AB447" s="27" t="s">
        <v>992</v>
      </c>
      <c r="AD447" s="26" t="s">
        <v>49</v>
      </c>
    </row>
    <row r="448" spans="1:30" hidden="1" x14ac:dyDescent="0.25">
      <c r="A448" t="s">
        <v>0</v>
      </c>
      <c r="B448" t="s">
        <v>1</v>
      </c>
      <c r="C448" s="26" t="s">
        <v>2</v>
      </c>
      <c r="D448" s="26" t="s">
        <v>1105</v>
      </c>
      <c r="E448" t="s">
        <v>1106</v>
      </c>
      <c r="F448" s="31" t="s">
        <v>1107</v>
      </c>
      <c r="G448" t="s">
        <v>1108</v>
      </c>
      <c r="H448" t="s">
        <v>1540</v>
      </c>
      <c r="I448" s="26" t="s">
        <v>46</v>
      </c>
      <c r="J448" t="s">
        <v>1541</v>
      </c>
      <c r="K448" s="27">
        <v>4630</v>
      </c>
      <c r="L448" s="4">
        <v>25.77</v>
      </c>
      <c r="M448" s="3">
        <v>10.5</v>
      </c>
      <c r="N448" s="4" t="s">
        <v>1109</v>
      </c>
      <c r="O448" s="4" t="s">
        <v>1109</v>
      </c>
      <c r="Q448" s="27">
        <v>53590</v>
      </c>
      <c r="R448" s="3">
        <v>3.4</v>
      </c>
      <c r="S448" s="4">
        <v>10.48</v>
      </c>
      <c r="T448" s="4">
        <v>15.3</v>
      </c>
      <c r="U448" s="4">
        <v>22.27</v>
      </c>
      <c r="V448" s="4">
        <v>31.75</v>
      </c>
      <c r="W448" s="4">
        <v>48.9</v>
      </c>
      <c r="X448" s="27">
        <v>21800</v>
      </c>
      <c r="Y448" s="27">
        <v>31820</v>
      </c>
      <c r="Z448" s="27">
        <v>46330</v>
      </c>
      <c r="AA448" s="27">
        <v>66040</v>
      </c>
      <c r="AB448" s="27">
        <v>101710</v>
      </c>
    </row>
    <row r="449" spans="1:30" hidden="1" x14ac:dyDescent="0.25">
      <c r="A449" t="s">
        <v>0</v>
      </c>
      <c r="B449" t="s">
        <v>1</v>
      </c>
      <c r="C449" s="26" t="s">
        <v>2</v>
      </c>
      <c r="D449" s="26" t="s">
        <v>1105</v>
      </c>
      <c r="E449" t="s">
        <v>1106</v>
      </c>
      <c r="F449" s="31" t="s">
        <v>1107</v>
      </c>
      <c r="G449" t="s">
        <v>1108</v>
      </c>
      <c r="H449" t="s">
        <v>1542</v>
      </c>
      <c r="I449" s="26" t="s">
        <v>548</v>
      </c>
      <c r="J449" t="s">
        <v>1543</v>
      </c>
      <c r="K449" s="27">
        <v>51710</v>
      </c>
      <c r="L449" s="4">
        <v>38.15</v>
      </c>
      <c r="M449" s="3">
        <v>2.6</v>
      </c>
      <c r="N449" s="4" t="s">
        <v>1109</v>
      </c>
      <c r="O449" s="4" t="s">
        <v>1109</v>
      </c>
      <c r="Q449" s="27" t="s">
        <v>992</v>
      </c>
      <c r="R449" s="3">
        <v>2.2000000000000002</v>
      </c>
      <c r="S449" s="4">
        <v>11.11</v>
      </c>
      <c r="T449" s="4">
        <v>17.079999999999998</v>
      </c>
      <c r="U449" s="4">
        <v>28.88</v>
      </c>
      <c r="V449" s="4">
        <v>48.33</v>
      </c>
      <c r="W449" s="4">
        <v>77.08</v>
      </c>
      <c r="X449" s="27" t="s">
        <v>992</v>
      </c>
      <c r="Y449" s="27" t="s">
        <v>992</v>
      </c>
      <c r="Z449" s="27" t="s">
        <v>992</v>
      </c>
      <c r="AA449" s="27" t="s">
        <v>992</v>
      </c>
      <c r="AB449" s="27" t="s">
        <v>992</v>
      </c>
      <c r="AD449" s="26" t="s">
        <v>49</v>
      </c>
    </row>
    <row r="450" spans="1:30" hidden="1" x14ac:dyDescent="0.25">
      <c r="A450" t="s">
        <v>0</v>
      </c>
      <c r="B450" t="s">
        <v>1</v>
      </c>
      <c r="C450" s="26" t="s">
        <v>2</v>
      </c>
      <c r="D450" s="26" t="s">
        <v>1105</v>
      </c>
      <c r="E450" t="s">
        <v>1106</v>
      </c>
      <c r="F450" s="31" t="s">
        <v>1107</v>
      </c>
      <c r="G450" t="s">
        <v>1108</v>
      </c>
      <c r="H450" t="s">
        <v>1544</v>
      </c>
      <c r="I450" s="26" t="s">
        <v>46</v>
      </c>
      <c r="J450" t="s">
        <v>1545</v>
      </c>
      <c r="K450" s="27">
        <v>10580</v>
      </c>
      <c r="L450" s="4">
        <v>31.09</v>
      </c>
      <c r="M450" s="3">
        <v>4.5</v>
      </c>
      <c r="N450" s="4" t="s">
        <v>1109</v>
      </c>
      <c r="O450" s="4" t="s">
        <v>1109</v>
      </c>
      <c r="Q450" s="27">
        <v>64670</v>
      </c>
      <c r="R450" s="3">
        <v>4.2</v>
      </c>
      <c r="S450" s="4">
        <v>11.1</v>
      </c>
      <c r="T450" s="4">
        <v>16.010000000000002</v>
      </c>
      <c r="U450" s="4">
        <v>24.84</v>
      </c>
      <c r="V450" s="4">
        <v>36.06</v>
      </c>
      <c r="W450" s="4">
        <v>60.19</v>
      </c>
      <c r="X450" s="27">
        <v>23100</v>
      </c>
      <c r="Y450" s="27">
        <v>33290</v>
      </c>
      <c r="Z450" s="27">
        <v>51670</v>
      </c>
      <c r="AA450" s="27">
        <v>75010</v>
      </c>
      <c r="AB450" s="27">
        <v>125200</v>
      </c>
    </row>
    <row r="451" spans="1:30" hidden="1" x14ac:dyDescent="0.25">
      <c r="A451" t="s">
        <v>0</v>
      </c>
      <c r="B451" t="s">
        <v>1</v>
      </c>
      <c r="C451" s="26" t="s">
        <v>2</v>
      </c>
      <c r="D451" s="26" t="s">
        <v>1105</v>
      </c>
      <c r="E451" t="s">
        <v>1106</v>
      </c>
      <c r="F451" s="31" t="s">
        <v>1107</v>
      </c>
      <c r="G451" t="s">
        <v>1108</v>
      </c>
      <c r="H451" t="s">
        <v>1546</v>
      </c>
      <c r="I451" s="26" t="s">
        <v>46</v>
      </c>
      <c r="J451" t="s">
        <v>1547</v>
      </c>
      <c r="K451" s="27">
        <v>41130</v>
      </c>
      <c r="L451" s="4">
        <v>39.96</v>
      </c>
      <c r="M451" s="3">
        <v>2.9</v>
      </c>
      <c r="N451" s="4" t="s">
        <v>1109</v>
      </c>
      <c r="O451" s="4" t="s">
        <v>1109</v>
      </c>
      <c r="Q451" s="27" t="s">
        <v>992</v>
      </c>
      <c r="R451" s="3">
        <v>2.5</v>
      </c>
      <c r="S451" s="4">
        <v>11.11</v>
      </c>
      <c r="T451" s="4">
        <v>17.48</v>
      </c>
      <c r="U451" s="4">
        <v>30.39</v>
      </c>
      <c r="V451" s="4">
        <v>50.76</v>
      </c>
      <c r="W451" s="4">
        <v>80.7</v>
      </c>
      <c r="X451" s="27" t="s">
        <v>992</v>
      </c>
      <c r="Y451" s="27" t="s">
        <v>992</v>
      </c>
      <c r="Z451" s="27" t="s">
        <v>992</v>
      </c>
      <c r="AA451" s="27" t="s">
        <v>992</v>
      </c>
      <c r="AB451" s="27" t="s">
        <v>992</v>
      </c>
      <c r="AD451" s="26" t="s">
        <v>49</v>
      </c>
    </row>
    <row r="452" spans="1:30" hidden="1" x14ac:dyDescent="0.25">
      <c r="A452" t="s">
        <v>0</v>
      </c>
      <c r="B452" t="s">
        <v>1</v>
      </c>
      <c r="C452" s="26" t="s">
        <v>2</v>
      </c>
      <c r="D452" s="26" t="s">
        <v>1105</v>
      </c>
      <c r="E452" t="s">
        <v>1106</v>
      </c>
      <c r="F452" s="31" t="s">
        <v>1107</v>
      </c>
      <c r="G452" t="s">
        <v>1108</v>
      </c>
      <c r="H452" t="s">
        <v>1548</v>
      </c>
      <c r="I452" s="26" t="s">
        <v>46</v>
      </c>
      <c r="J452" t="s">
        <v>1549</v>
      </c>
      <c r="K452" s="27">
        <v>15840</v>
      </c>
      <c r="L452" s="4">
        <v>23.4</v>
      </c>
      <c r="M452" s="3">
        <v>11.9</v>
      </c>
      <c r="N452" s="4" t="s">
        <v>1109</v>
      </c>
      <c r="O452" s="4" t="s">
        <v>1109</v>
      </c>
      <c r="Q452" s="27" t="s">
        <v>992</v>
      </c>
      <c r="R452" s="3">
        <v>7.4</v>
      </c>
      <c r="S452" s="4">
        <v>8.82</v>
      </c>
      <c r="T452" s="4">
        <v>11</v>
      </c>
      <c r="U452" s="4">
        <v>15.86</v>
      </c>
      <c r="V452" s="4">
        <v>24.78</v>
      </c>
      <c r="W452" s="4">
        <v>43.93</v>
      </c>
      <c r="X452" s="27" t="s">
        <v>992</v>
      </c>
      <c r="Y452" s="27" t="s">
        <v>992</v>
      </c>
      <c r="Z452" s="27" t="s">
        <v>992</v>
      </c>
      <c r="AA452" s="27" t="s">
        <v>992</v>
      </c>
      <c r="AB452" s="27" t="s">
        <v>992</v>
      </c>
      <c r="AD452" s="26" t="s">
        <v>49</v>
      </c>
    </row>
    <row r="453" spans="1:30" hidden="1" x14ac:dyDescent="0.25">
      <c r="A453" t="s">
        <v>0</v>
      </c>
      <c r="B453" t="s">
        <v>1</v>
      </c>
      <c r="C453" s="26" t="s">
        <v>2</v>
      </c>
      <c r="D453" s="26" t="s">
        <v>1105</v>
      </c>
      <c r="E453" t="s">
        <v>1106</v>
      </c>
      <c r="F453" s="31" t="s">
        <v>1107</v>
      </c>
      <c r="G453" t="s">
        <v>1108</v>
      </c>
      <c r="H453" t="s">
        <v>1548</v>
      </c>
      <c r="I453" s="26" t="s">
        <v>548</v>
      </c>
      <c r="J453" t="s">
        <v>1549</v>
      </c>
      <c r="K453" s="27">
        <v>15840</v>
      </c>
      <c r="L453" s="4">
        <v>23.4</v>
      </c>
      <c r="M453" s="3">
        <v>11.9</v>
      </c>
      <c r="N453" s="4" t="s">
        <v>1109</v>
      </c>
      <c r="O453" s="4" t="s">
        <v>1109</v>
      </c>
      <c r="Q453" s="27" t="s">
        <v>992</v>
      </c>
      <c r="R453" s="3">
        <v>7.4</v>
      </c>
      <c r="S453" s="4">
        <v>8.82</v>
      </c>
      <c r="T453" s="4">
        <v>11</v>
      </c>
      <c r="U453" s="4">
        <v>15.86</v>
      </c>
      <c r="V453" s="4">
        <v>24.78</v>
      </c>
      <c r="W453" s="4">
        <v>43.93</v>
      </c>
      <c r="X453" s="27" t="s">
        <v>992</v>
      </c>
      <c r="Y453" s="27" t="s">
        <v>992</v>
      </c>
      <c r="Z453" s="27" t="s">
        <v>992</v>
      </c>
      <c r="AA453" s="27" t="s">
        <v>992</v>
      </c>
      <c r="AB453" s="27" t="s">
        <v>992</v>
      </c>
      <c r="AD453" s="26" t="s">
        <v>49</v>
      </c>
    </row>
    <row r="454" spans="1:30" hidden="1" x14ac:dyDescent="0.25">
      <c r="A454" t="s">
        <v>0</v>
      </c>
      <c r="B454" t="s">
        <v>1</v>
      </c>
      <c r="C454" s="26" t="s">
        <v>2</v>
      </c>
      <c r="D454" s="26" t="s">
        <v>1105</v>
      </c>
      <c r="E454" t="s">
        <v>1106</v>
      </c>
      <c r="F454" s="31" t="s">
        <v>1107</v>
      </c>
      <c r="G454" t="s">
        <v>1108</v>
      </c>
      <c r="H454" t="s">
        <v>843</v>
      </c>
      <c r="I454" s="26" t="s">
        <v>803</v>
      </c>
      <c r="J454" t="s">
        <v>844</v>
      </c>
      <c r="K454" s="27">
        <v>609210</v>
      </c>
      <c r="L454" s="4">
        <v>32.61</v>
      </c>
      <c r="M454" s="3">
        <v>0.7</v>
      </c>
      <c r="N454" s="4" t="s">
        <v>1109</v>
      </c>
      <c r="O454" s="4" t="s">
        <v>1109</v>
      </c>
      <c r="Q454" s="27">
        <v>67830</v>
      </c>
      <c r="R454" s="3">
        <v>0.4</v>
      </c>
      <c r="S454" s="4">
        <v>14.46</v>
      </c>
      <c r="T454" s="4">
        <v>20.190000000000001</v>
      </c>
      <c r="U454" s="4">
        <v>28.48</v>
      </c>
      <c r="V454" s="4">
        <v>39.39</v>
      </c>
      <c r="W454" s="4">
        <v>54.42</v>
      </c>
      <c r="X454" s="27">
        <v>30080</v>
      </c>
      <c r="Y454" s="27">
        <v>41980</v>
      </c>
      <c r="Z454" s="27">
        <v>59230</v>
      </c>
      <c r="AA454" s="27">
        <v>81930</v>
      </c>
      <c r="AB454" s="27">
        <v>113190</v>
      </c>
    </row>
    <row r="455" spans="1:30" hidden="1" x14ac:dyDescent="0.25">
      <c r="A455" t="s">
        <v>0</v>
      </c>
      <c r="B455" t="s">
        <v>1</v>
      </c>
      <c r="C455" s="26" t="s">
        <v>2</v>
      </c>
      <c r="D455" s="26" t="s">
        <v>1105</v>
      </c>
      <c r="E455" t="s">
        <v>1106</v>
      </c>
      <c r="F455" s="31" t="s">
        <v>1107</v>
      </c>
      <c r="G455" t="s">
        <v>1108</v>
      </c>
      <c r="H455" t="s">
        <v>1550</v>
      </c>
      <c r="I455" s="26" t="s">
        <v>548</v>
      </c>
      <c r="J455" t="s">
        <v>1551</v>
      </c>
      <c r="K455" s="27">
        <v>29230</v>
      </c>
      <c r="L455" s="4">
        <v>25.76</v>
      </c>
      <c r="M455" s="3">
        <v>2.7</v>
      </c>
      <c r="N455" s="4" t="s">
        <v>1109</v>
      </c>
      <c r="O455" s="4" t="s">
        <v>1109</v>
      </c>
      <c r="Q455" s="27">
        <v>53580</v>
      </c>
      <c r="R455" s="3">
        <v>1.9</v>
      </c>
      <c r="S455" s="4">
        <v>9.2899999999999991</v>
      </c>
      <c r="T455" s="4">
        <v>11.54</v>
      </c>
      <c r="U455" s="4">
        <v>16.649999999999999</v>
      </c>
      <c r="V455" s="4">
        <v>26.95</v>
      </c>
      <c r="W455" s="4">
        <v>50.57</v>
      </c>
      <c r="X455" s="27">
        <v>19330</v>
      </c>
      <c r="Y455" s="27">
        <v>24010</v>
      </c>
      <c r="Z455" s="27">
        <v>34630</v>
      </c>
      <c r="AA455" s="27">
        <v>56060</v>
      </c>
      <c r="AB455" s="27">
        <v>105180</v>
      </c>
    </row>
    <row r="456" spans="1:30" hidden="1" x14ac:dyDescent="0.25">
      <c r="A456" t="s">
        <v>0</v>
      </c>
      <c r="B456" t="s">
        <v>1</v>
      </c>
      <c r="C456" s="26" t="s">
        <v>2</v>
      </c>
      <c r="D456" s="26" t="s">
        <v>1105</v>
      </c>
      <c r="E456" t="s">
        <v>1106</v>
      </c>
      <c r="F456" s="31" t="s">
        <v>1107</v>
      </c>
      <c r="G456" t="s">
        <v>1108</v>
      </c>
      <c r="H456" t="s">
        <v>1552</v>
      </c>
      <c r="I456" s="26" t="s">
        <v>46</v>
      </c>
      <c r="J456" t="s">
        <v>1551</v>
      </c>
      <c r="K456" s="27">
        <v>29230</v>
      </c>
      <c r="L456" s="4">
        <v>25.76</v>
      </c>
      <c r="M456" s="3">
        <v>2.7</v>
      </c>
      <c r="N456" s="4" t="s">
        <v>1109</v>
      </c>
      <c r="O456" s="4" t="s">
        <v>1109</v>
      </c>
      <c r="Q456" s="27">
        <v>53580</v>
      </c>
      <c r="R456" s="3">
        <v>1.9</v>
      </c>
      <c r="S456" s="4">
        <v>9.2899999999999991</v>
      </c>
      <c r="T456" s="4">
        <v>11.54</v>
      </c>
      <c r="U456" s="4">
        <v>16.649999999999999</v>
      </c>
      <c r="V456" s="4">
        <v>26.95</v>
      </c>
      <c r="W456" s="4">
        <v>50.57</v>
      </c>
      <c r="X456" s="27">
        <v>19330</v>
      </c>
      <c r="Y456" s="27">
        <v>24010</v>
      </c>
      <c r="Z456" s="27">
        <v>34630</v>
      </c>
      <c r="AA456" s="27">
        <v>56060</v>
      </c>
      <c r="AB456" s="27">
        <v>105180</v>
      </c>
    </row>
    <row r="457" spans="1:30" hidden="1" x14ac:dyDescent="0.25">
      <c r="A457" t="s">
        <v>0</v>
      </c>
      <c r="B457" t="s">
        <v>1</v>
      </c>
      <c r="C457" s="26" t="s">
        <v>2</v>
      </c>
      <c r="D457" s="26" t="s">
        <v>1105</v>
      </c>
      <c r="E457" t="s">
        <v>1106</v>
      </c>
      <c r="F457" s="31" t="s">
        <v>1107</v>
      </c>
      <c r="G457" t="s">
        <v>1108</v>
      </c>
      <c r="H457" t="s">
        <v>1553</v>
      </c>
      <c r="I457" s="26" t="s">
        <v>548</v>
      </c>
      <c r="J457" t="s">
        <v>1554</v>
      </c>
      <c r="K457" s="27">
        <v>44100</v>
      </c>
      <c r="L457" s="4">
        <v>30</v>
      </c>
      <c r="M457" s="3">
        <v>2.7</v>
      </c>
      <c r="N457" s="4" t="s">
        <v>1109</v>
      </c>
      <c r="O457" s="4" t="s">
        <v>1109</v>
      </c>
      <c r="Q457" s="27">
        <v>62400</v>
      </c>
      <c r="R457" s="3">
        <v>1.6</v>
      </c>
      <c r="S457" s="4">
        <v>11.79</v>
      </c>
      <c r="T457" s="4">
        <v>15.12</v>
      </c>
      <c r="U457" s="4">
        <v>22.25</v>
      </c>
      <c r="V457" s="4">
        <v>36.5</v>
      </c>
      <c r="W457" s="4">
        <v>56.33</v>
      </c>
      <c r="X457" s="27">
        <v>24520</v>
      </c>
      <c r="Y457" s="27">
        <v>31450</v>
      </c>
      <c r="Z457" s="27">
        <v>46270</v>
      </c>
      <c r="AA457" s="27">
        <v>75920</v>
      </c>
      <c r="AB457" s="27">
        <v>117170</v>
      </c>
    </row>
    <row r="458" spans="1:30" hidden="1" x14ac:dyDescent="0.25">
      <c r="A458" t="s">
        <v>0</v>
      </c>
      <c r="B458" t="s">
        <v>1</v>
      </c>
      <c r="C458" s="26" t="s">
        <v>2</v>
      </c>
      <c r="D458" s="26" t="s">
        <v>1105</v>
      </c>
      <c r="E458" t="s">
        <v>1106</v>
      </c>
      <c r="F458" s="31" t="s">
        <v>1107</v>
      </c>
      <c r="G458" t="s">
        <v>1108</v>
      </c>
      <c r="H458" t="s">
        <v>1555</v>
      </c>
      <c r="I458" s="26" t="s">
        <v>46</v>
      </c>
      <c r="J458" t="s">
        <v>1556</v>
      </c>
      <c r="K458" s="27">
        <v>44100</v>
      </c>
      <c r="L458" s="4">
        <v>30</v>
      </c>
      <c r="M458" s="3">
        <v>2.7</v>
      </c>
      <c r="N458" s="4" t="s">
        <v>1109</v>
      </c>
      <c r="O458" s="4" t="s">
        <v>1109</v>
      </c>
      <c r="Q458" s="27">
        <v>62400</v>
      </c>
      <c r="R458" s="3">
        <v>1.6</v>
      </c>
      <c r="S458" s="4">
        <v>11.79</v>
      </c>
      <c r="T458" s="4">
        <v>15.12</v>
      </c>
      <c r="U458" s="4">
        <v>22.25</v>
      </c>
      <c r="V458" s="4">
        <v>36.5</v>
      </c>
      <c r="W458" s="4">
        <v>56.33</v>
      </c>
      <c r="X458" s="27">
        <v>24520</v>
      </c>
      <c r="Y458" s="27">
        <v>31450</v>
      </c>
      <c r="Z458" s="27">
        <v>46270</v>
      </c>
      <c r="AA458" s="27">
        <v>75920</v>
      </c>
      <c r="AB458" s="27">
        <v>117170</v>
      </c>
    </row>
    <row r="459" spans="1:30" hidden="1" x14ac:dyDescent="0.25">
      <c r="A459" t="s">
        <v>0</v>
      </c>
      <c r="B459" t="s">
        <v>1</v>
      </c>
      <c r="C459" s="26" t="s">
        <v>2</v>
      </c>
      <c r="D459" s="26" t="s">
        <v>1105</v>
      </c>
      <c r="E459" t="s">
        <v>1106</v>
      </c>
      <c r="F459" s="31" t="s">
        <v>1107</v>
      </c>
      <c r="G459" t="s">
        <v>1108</v>
      </c>
      <c r="H459" t="s">
        <v>650</v>
      </c>
      <c r="I459" s="26" t="s">
        <v>548</v>
      </c>
      <c r="J459" t="s">
        <v>259</v>
      </c>
      <c r="K459" s="27">
        <v>244730</v>
      </c>
      <c r="L459" s="4">
        <v>33.75</v>
      </c>
      <c r="M459" s="3">
        <v>1</v>
      </c>
      <c r="N459" s="4" t="s">
        <v>1109</v>
      </c>
      <c r="O459" s="4" t="s">
        <v>1109</v>
      </c>
      <c r="Q459" s="27">
        <v>70190</v>
      </c>
      <c r="R459" s="3">
        <v>0.6</v>
      </c>
      <c r="S459" s="4">
        <v>16.63</v>
      </c>
      <c r="T459" s="4">
        <v>21.87</v>
      </c>
      <c r="U459" s="4">
        <v>29.4</v>
      </c>
      <c r="V459" s="4">
        <v>39.979999999999997</v>
      </c>
      <c r="W459" s="4">
        <v>55.5</v>
      </c>
      <c r="X459" s="27">
        <v>34590</v>
      </c>
      <c r="Y459" s="27">
        <v>45480</v>
      </c>
      <c r="Z459" s="27">
        <v>61150</v>
      </c>
      <c r="AA459" s="27">
        <v>83170</v>
      </c>
      <c r="AB459" s="27">
        <v>115430</v>
      </c>
    </row>
    <row r="460" spans="1:30" hidden="1" x14ac:dyDescent="0.25">
      <c r="A460" t="s">
        <v>0</v>
      </c>
      <c r="B460" t="s">
        <v>1</v>
      </c>
      <c r="C460" s="26" t="s">
        <v>2</v>
      </c>
      <c r="D460" s="26" t="s">
        <v>1105</v>
      </c>
      <c r="E460" t="s">
        <v>1106</v>
      </c>
      <c r="F460" s="31" t="s">
        <v>1107</v>
      </c>
      <c r="G460" t="s">
        <v>1108</v>
      </c>
      <c r="H460" t="s">
        <v>258</v>
      </c>
      <c r="I460" s="26" t="s">
        <v>46</v>
      </c>
      <c r="J460" t="s">
        <v>259</v>
      </c>
      <c r="K460" s="27">
        <v>244730</v>
      </c>
      <c r="L460" s="4">
        <v>33.75</v>
      </c>
      <c r="M460" s="3">
        <v>1</v>
      </c>
      <c r="N460" s="4" t="s">
        <v>1109</v>
      </c>
      <c r="O460" s="4" t="s">
        <v>1109</v>
      </c>
      <c r="Q460" s="27">
        <v>70190</v>
      </c>
      <c r="R460" s="3">
        <v>0.6</v>
      </c>
      <c r="S460" s="4">
        <v>16.63</v>
      </c>
      <c r="T460" s="4">
        <v>21.87</v>
      </c>
      <c r="U460" s="4">
        <v>29.4</v>
      </c>
      <c r="V460" s="4">
        <v>39.979999999999997</v>
      </c>
      <c r="W460" s="4">
        <v>55.5</v>
      </c>
      <c r="X460" s="27">
        <v>34590</v>
      </c>
      <c r="Y460" s="27">
        <v>45480</v>
      </c>
      <c r="Z460" s="27">
        <v>61150</v>
      </c>
      <c r="AA460" s="27">
        <v>83170</v>
      </c>
      <c r="AB460" s="27">
        <v>115430</v>
      </c>
    </row>
    <row r="461" spans="1:30" hidden="1" x14ac:dyDescent="0.25">
      <c r="A461" t="s">
        <v>0</v>
      </c>
      <c r="B461" t="s">
        <v>1</v>
      </c>
      <c r="C461" s="26" t="s">
        <v>2</v>
      </c>
      <c r="D461" s="26" t="s">
        <v>1105</v>
      </c>
      <c r="E461" t="s">
        <v>1106</v>
      </c>
      <c r="F461" s="31" t="s">
        <v>1107</v>
      </c>
      <c r="G461" t="s">
        <v>1108</v>
      </c>
      <c r="H461" t="s">
        <v>651</v>
      </c>
      <c r="I461" s="26" t="s">
        <v>548</v>
      </c>
      <c r="J461" t="s">
        <v>652</v>
      </c>
      <c r="K461" s="27">
        <v>192580</v>
      </c>
      <c r="L461" s="4">
        <v>35.42</v>
      </c>
      <c r="M461" s="3">
        <v>1.1000000000000001</v>
      </c>
      <c r="N461" s="4" t="s">
        <v>1109</v>
      </c>
      <c r="O461" s="4" t="s">
        <v>1109</v>
      </c>
      <c r="Q461" s="27">
        <v>73680</v>
      </c>
      <c r="R461" s="3">
        <v>0.6</v>
      </c>
      <c r="S461" s="4">
        <v>16.850000000000001</v>
      </c>
      <c r="T461" s="4">
        <v>22.98</v>
      </c>
      <c r="U461" s="4">
        <v>31.31</v>
      </c>
      <c r="V461" s="4">
        <v>42.74</v>
      </c>
      <c r="W461" s="4">
        <v>57.96</v>
      </c>
      <c r="X461" s="27">
        <v>35050</v>
      </c>
      <c r="Y461" s="27">
        <v>47810</v>
      </c>
      <c r="Z461" s="27">
        <v>65120</v>
      </c>
      <c r="AA461" s="27">
        <v>88900</v>
      </c>
      <c r="AB461" s="27">
        <v>120550</v>
      </c>
    </row>
    <row r="462" spans="1:30" hidden="1" x14ac:dyDescent="0.25">
      <c r="A462" t="s">
        <v>0</v>
      </c>
      <c r="B462" t="s">
        <v>1</v>
      </c>
      <c r="C462" s="26" t="s">
        <v>2</v>
      </c>
      <c r="D462" s="26" t="s">
        <v>1105</v>
      </c>
      <c r="E462" t="s">
        <v>1106</v>
      </c>
      <c r="F462" s="31" t="s">
        <v>1107</v>
      </c>
      <c r="G462" t="s">
        <v>1108</v>
      </c>
      <c r="H462" t="s">
        <v>1557</v>
      </c>
      <c r="I462" s="26" t="s">
        <v>46</v>
      </c>
      <c r="J462" t="s">
        <v>1558</v>
      </c>
      <c r="K462" s="27">
        <v>95970</v>
      </c>
      <c r="L462" s="4">
        <v>34.57</v>
      </c>
      <c r="M462" s="3">
        <v>1.7</v>
      </c>
      <c r="N462" s="4" t="s">
        <v>1109</v>
      </c>
      <c r="O462" s="4" t="s">
        <v>1109</v>
      </c>
      <c r="Q462" s="27">
        <v>71910</v>
      </c>
      <c r="R462" s="3">
        <v>1</v>
      </c>
      <c r="S462" s="4">
        <v>15.68</v>
      </c>
      <c r="T462" s="4">
        <v>21.25</v>
      </c>
      <c r="U462" s="4">
        <v>29.5</v>
      </c>
      <c r="V462" s="4">
        <v>41.22</v>
      </c>
      <c r="W462" s="4">
        <v>58.79</v>
      </c>
      <c r="X462" s="27">
        <v>32620</v>
      </c>
      <c r="Y462" s="27">
        <v>44190</v>
      </c>
      <c r="Z462" s="27">
        <v>61370</v>
      </c>
      <c r="AA462" s="27">
        <v>85730</v>
      </c>
      <c r="AB462" s="27">
        <v>122280</v>
      </c>
    </row>
    <row r="463" spans="1:30" hidden="1" x14ac:dyDescent="0.25">
      <c r="A463" t="s">
        <v>0</v>
      </c>
      <c r="B463" t="s">
        <v>1</v>
      </c>
      <c r="C463" s="26" t="s">
        <v>2</v>
      </c>
      <c r="D463" s="26" t="s">
        <v>1105</v>
      </c>
      <c r="E463" t="s">
        <v>1106</v>
      </c>
      <c r="F463" s="31" t="s">
        <v>1107</v>
      </c>
      <c r="G463" t="s">
        <v>1108</v>
      </c>
      <c r="H463" t="s">
        <v>260</v>
      </c>
      <c r="I463" s="26" t="s">
        <v>46</v>
      </c>
      <c r="J463" t="s">
        <v>261</v>
      </c>
      <c r="K463" s="27">
        <v>50760</v>
      </c>
      <c r="L463" s="4">
        <v>36.950000000000003</v>
      </c>
      <c r="M463" s="3">
        <v>1.7</v>
      </c>
      <c r="N463" s="4" t="s">
        <v>1109</v>
      </c>
      <c r="O463" s="4" t="s">
        <v>1109</v>
      </c>
      <c r="Q463" s="27">
        <v>76860</v>
      </c>
      <c r="R463" s="3">
        <v>0.6</v>
      </c>
      <c r="S463" s="4">
        <v>21.31</v>
      </c>
      <c r="T463" s="4">
        <v>27.2</v>
      </c>
      <c r="U463" s="4">
        <v>35.03</v>
      </c>
      <c r="V463" s="4">
        <v>44.99</v>
      </c>
      <c r="W463" s="4">
        <v>56.37</v>
      </c>
      <c r="X463" s="27">
        <v>44320</v>
      </c>
      <c r="Y463" s="27">
        <v>56570</v>
      </c>
      <c r="Z463" s="27">
        <v>72850</v>
      </c>
      <c r="AA463" s="27">
        <v>93590</v>
      </c>
      <c r="AB463" s="27">
        <v>117250</v>
      </c>
    </row>
    <row r="464" spans="1:30" hidden="1" x14ac:dyDescent="0.25">
      <c r="A464" t="s">
        <v>0</v>
      </c>
      <c r="B464" t="s">
        <v>1</v>
      </c>
      <c r="C464" s="26" t="s">
        <v>2</v>
      </c>
      <c r="D464" s="26" t="s">
        <v>1105</v>
      </c>
      <c r="E464" t="s">
        <v>1106</v>
      </c>
      <c r="F464" s="31" t="s">
        <v>1107</v>
      </c>
      <c r="G464" t="s">
        <v>1108</v>
      </c>
      <c r="H464" t="s">
        <v>1559</v>
      </c>
      <c r="I464" s="26" t="s">
        <v>46</v>
      </c>
      <c r="J464" t="s">
        <v>1560</v>
      </c>
      <c r="K464" s="27">
        <v>45860</v>
      </c>
      <c r="L464" s="4">
        <v>35.51</v>
      </c>
      <c r="M464" s="3">
        <v>2</v>
      </c>
      <c r="N464" s="4" t="s">
        <v>1109</v>
      </c>
      <c r="O464" s="4" t="s">
        <v>1109</v>
      </c>
      <c r="Q464" s="27">
        <v>73860</v>
      </c>
      <c r="R464" s="3">
        <v>1.4</v>
      </c>
      <c r="S464" s="4">
        <v>16.18</v>
      </c>
      <c r="T464" s="4">
        <v>22.42</v>
      </c>
      <c r="U464" s="4">
        <v>30.39</v>
      </c>
      <c r="V464" s="4">
        <v>41.88</v>
      </c>
      <c r="W464" s="4">
        <v>58.87</v>
      </c>
      <c r="X464" s="27">
        <v>33660</v>
      </c>
      <c r="Y464" s="27">
        <v>46640</v>
      </c>
      <c r="Z464" s="27">
        <v>63200</v>
      </c>
      <c r="AA464" s="27">
        <v>87110</v>
      </c>
      <c r="AB464" s="27">
        <v>122450</v>
      </c>
    </row>
    <row r="465" spans="1:28" s="26" customFormat="1" hidden="1" x14ac:dyDescent="0.25">
      <c r="A465" t="s">
        <v>0</v>
      </c>
      <c r="B465" t="s">
        <v>1</v>
      </c>
      <c r="C465" s="26" t="s">
        <v>2</v>
      </c>
      <c r="D465" s="26" t="s">
        <v>1105</v>
      </c>
      <c r="E465" t="s">
        <v>1106</v>
      </c>
      <c r="F465" s="31" t="s">
        <v>1107</v>
      </c>
      <c r="G465" t="s">
        <v>1108</v>
      </c>
      <c r="H465" t="s">
        <v>1561</v>
      </c>
      <c r="I465" s="26" t="s">
        <v>548</v>
      </c>
      <c r="J465" t="s">
        <v>1562</v>
      </c>
      <c r="K465" s="27">
        <v>98560</v>
      </c>
      <c r="L465" s="4">
        <v>27.49</v>
      </c>
      <c r="M465" s="3">
        <v>2.2000000000000002</v>
      </c>
      <c r="N465" s="4" t="s">
        <v>1109</v>
      </c>
      <c r="O465" s="4" t="s">
        <v>1109</v>
      </c>
      <c r="P465" s="4"/>
      <c r="Q465" s="27">
        <v>57170</v>
      </c>
      <c r="R465" s="3">
        <v>1</v>
      </c>
      <c r="S465" s="4">
        <v>12.36</v>
      </c>
      <c r="T465" s="4">
        <v>17.670000000000002</v>
      </c>
      <c r="U465" s="4">
        <v>25.15</v>
      </c>
      <c r="V465" s="4">
        <v>35.1</v>
      </c>
      <c r="W465" s="4">
        <v>46.37</v>
      </c>
      <c r="X465" s="27">
        <v>25710</v>
      </c>
      <c r="Y465" s="27">
        <v>36750</v>
      </c>
      <c r="Z465" s="27">
        <v>52310</v>
      </c>
      <c r="AA465" s="27">
        <v>73000</v>
      </c>
      <c r="AB465" s="27">
        <v>96460</v>
      </c>
    </row>
    <row r="466" spans="1:28" s="26" customFormat="1" hidden="1" x14ac:dyDescent="0.25">
      <c r="A466" t="s">
        <v>0</v>
      </c>
      <c r="B466" t="s">
        <v>1</v>
      </c>
      <c r="C466" s="26" t="s">
        <v>2</v>
      </c>
      <c r="D466" s="26" t="s">
        <v>1105</v>
      </c>
      <c r="E466" t="s">
        <v>1106</v>
      </c>
      <c r="F466" s="31" t="s">
        <v>1107</v>
      </c>
      <c r="G466" t="s">
        <v>1108</v>
      </c>
      <c r="H466" t="s">
        <v>1563</v>
      </c>
      <c r="I466" s="26" t="s">
        <v>46</v>
      </c>
      <c r="J466" t="s">
        <v>1564</v>
      </c>
      <c r="K466" s="27">
        <v>58870</v>
      </c>
      <c r="L466" s="4">
        <v>27.4</v>
      </c>
      <c r="M466" s="3">
        <v>3.1</v>
      </c>
      <c r="N466" s="4" t="s">
        <v>1109</v>
      </c>
      <c r="O466" s="4" t="s">
        <v>1109</v>
      </c>
      <c r="P466" s="4"/>
      <c r="Q466" s="27">
        <v>57000</v>
      </c>
      <c r="R466" s="3">
        <v>1.4</v>
      </c>
      <c r="S466" s="4">
        <v>13.54</v>
      </c>
      <c r="T466" s="4">
        <v>18.149999999999999</v>
      </c>
      <c r="U466" s="4">
        <v>24.92</v>
      </c>
      <c r="V466" s="4">
        <v>34.42</v>
      </c>
      <c r="W466" s="4">
        <v>45.37</v>
      </c>
      <c r="X466" s="27">
        <v>28170</v>
      </c>
      <c r="Y466" s="27">
        <v>37740</v>
      </c>
      <c r="Z466" s="27">
        <v>51830</v>
      </c>
      <c r="AA466" s="27">
        <v>71590</v>
      </c>
      <c r="AB466" s="27">
        <v>94370</v>
      </c>
    </row>
    <row r="467" spans="1:28" s="26" customFormat="1" hidden="1" x14ac:dyDescent="0.25">
      <c r="A467" t="s">
        <v>0</v>
      </c>
      <c r="B467" t="s">
        <v>1</v>
      </c>
      <c r="C467" s="26" t="s">
        <v>2</v>
      </c>
      <c r="D467" s="26" t="s">
        <v>1105</v>
      </c>
      <c r="E467" t="s">
        <v>1106</v>
      </c>
      <c r="F467" s="31" t="s">
        <v>1107</v>
      </c>
      <c r="G467" t="s">
        <v>1108</v>
      </c>
      <c r="H467" t="s">
        <v>1565</v>
      </c>
      <c r="I467" s="26" t="s">
        <v>46</v>
      </c>
      <c r="J467" t="s">
        <v>1566</v>
      </c>
      <c r="K467" s="27">
        <v>14530</v>
      </c>
      <c r="L467" s="4">
        <v>31.25</v>
      </c>
      <c r="M467" s="3">
        <v>4.3</v>
      </c>
      <c r="N467" s="4" t="s">
        <v>1109</v>
      </c>
      <c r="O467" s="4" t="s">
        <v>1109</v>
      </c>
      <c r="P467" s="4"/>
      <c r="Q467" s="27">
        <v>64990</v>
      </c>
      <c r="R467" s="3">
        <v>1.8</v>
      </c>
      <c r="S467" s="4">
        <v>15.18</v>
      </c>
      <c r="T467" s="4">
        <v>21.21</v>
      </c>
      <c r="U467" s="4">
        <v>28.91</v>
      </c>
      <c r="V467" s="4">
        <v>41.06</v>
      </c>
      <c r="W467" s="4">
        <v>51.06</v>
      </c>
      <c r="X467" s="27">
        <v>31570</v>
      </c>
      <c r="Y467" s="27">
        <v>44120</v>
      </c>
      <c r="Z467" s="27">
        <v>60130</v>
      </c>
      <c r="AA467" s="27">
        <v>85400</v>
      </c>
      <c r="AB467" s="27">
        <v>106210</v>
      </c>
    </row>
    <row r="468" spans="1:28" s="26" customFormat="1" hidden="1" x14ac:dyDescent="0.25">
      <c r="A468" t="s">
        <v>0</v>
      </c>
      <c r="B468" t="s">
        <v>1</v>
      </c>
      <c r="C468" s="26" t="s">
        <v>2</v>
      </c>
      <c r="D468" s="26" t="s">
        <v>1105</v>
      </c>
      <c r="E468" t="s">
        <v>1106</v>
      </c>
      <c r="F468" s="31" t="s">
        <v>1107</v>
      </c>
      <c r="G468" t="s">
        <v>1108</v>
      </c>
      <c r="H468" t="s">
        <v>1567</v>
      </c>
      <c r="I468" s="26" t="s">
        <v>46</v>
      </c>
      <c r="J468" t="s">
        <v>1568</v>
      </c>
      <c r="K468" s="27">
        <v>25160</v>
      </c>
      <c r="L468" s="4">
        <v>25.51</v>
      </c>
      <c r="M468" s="3">
        <v>4.2</v>
      </c>
      <c r="N468" s="4" t="s">
        <v>1109</v>
      </c>
      <c r="O468" s="4" t="s">
        <v>1109</v>
      </c>
      <c r="P468" s="4"/>
      <c r="Q468" s="27">
        <v>53060</v>
      </c>
      <c r="R468" s="3">
        <v>1.8</v>
      </c>
      <c r="S468" s="4">
        <v>10.97</v>
      </c>
      <c r="T468" s="4">
        <v>14.8</v>
      </c>
      <c r="U468" s="4">
        <v>22.88</v>
      </c>
      <c r="V468" s="4">
        <v>32.590000000000003</v>
      </c>
      <c r="W468" s="4">
        <v>44.55</v>
      </c>
      <c r="X468" s="27">
        <v>22820</v>
      </c>
      <c r="Y468" s="27">
        <v>30790</v>
      </c>
      <c r="Z468" s="27">
        <v>47580</v>
      </c>
      <c r="AA468" s="27">
        <v>67790</v>
      </c>
      <c r="AB468" s="27">
        <v>92660</v>
      </c>
    </row>
    <row r="469" spans="1:28" s="26" customFormat="1" hidden="1" x14ac:dyDescent="0.25">
      <c r="A469" t="s">
        <v>0</v>
      </c>
      <c r="B469" t="s">
        <v>1</v>
      </c>
      <c r="C469" s="26" t="s">
        <v>2</v>
      </c>
      <c r="D469" s="26" t="s">
        <v>1105</v>
      </c>
      <c r="E469" t="s">
        <v>1106</v>
      </c>
      <c r="F469" s="31" t="s">
        <v>1107</v>
      </c>
      <c r="G469" t="s">
        <v>1108</v>
      </c>
      <c r="H469" t="s">
        <v>845</v>
      </c>
      <c r="I469" s="26" t="s">
        <v>803</v>
      </c>
      <c r="J469" t="s">
        <v>846</v>
      </c>
      <c r="K469" s="27">
        <v>238630</v>
      </c>
      <c r="L469" s="4">
        <v>27.86</v>
      </c>
      <c r="M469" s="3">
        <v>2.1</v>
      </c>
      <c r="N469" s="4" t="s">
        <v>1109</v>
      </c>
      <c r="O469" s="4" t="s">
        <v>1109</v>
      </c>
      <c r="P469" s="4"/>
      <c r="Q469" s="27">
        <v>57950</v>
      </c>
      <c r="R469" s="3">
        <v>1.7</v>
      </c>
      <c r="S469" s="4">
        <v>11.62</v>
      </c>
      <c r="T469" s="4">
        <v>15.62</v>
      </c>
      <c r="U469" s="4">
        <v>23.21</v>
      </c>
      <c r="V469" s="4">
        <v>34.229999999999997</v>
      </c>
      <c r="W469" s="4">
        <v>48.16</v>
      </c>
      <c r="X469" s="27">
        <v>24160</v>
      </c>
      <c r="Y469" s="27">
        <v>32490</v>
      </c>
      <c r="Z469" s="27">
        <v>48270</v>
      </c>
      <c r="AA469" s="27">
        <v>71190</v>
      </c>
      <c r="AB469" s="27">
        <v>100180</v>
      </c>
    </row>
    <row r="470" spans="1:28" s="26" customFormat="1" hidden="1" x14ac:dyDescent="0.25">
      <c r="A470" t="s">
        <v>0</v>
      </c>
      <c r="B470" t="s">
        <v>1</v>
      </c>
      <c r="C470" s="26" t="s">
        <v>2</v>
      </c>
      <c r="D470" s="26" t="s">
        <v>1105</v>
      </c>
      <c r="E470" t="s">
        <v>1106</v>
      </c>
      <c r="F470" s="31" t="s">
        <v>1107</v>
      </c>
      <c r="G470" t="s">
        <v>1108</v>
      </c>
      <c r="H470" t="s">
        <v>1569</v>
      </c>
      <c r="I470" s="26" t="s">
        <v>46</v>
      </c>
      <c r="J470" t="s">
        <v>1570</v>
      </c>
      <c r="K470" s="27">
        <v>73960</v>
      </c>
      <c r="L470" s="4">
        <v>24.65</v>
      </c>
      <c r="M470" s="3">
        <v>2.4</v>
      </c>
      <c r="N470" s="4" t="s">
        <v>1109</v>
      </c>
      <c r="O470" s="4" t="s">
        <v>1109</v>
      </c>
      <c r="P470" s="4"/>
      <c r="Q470" s="27">
        <v>51260</v>
      </c>
      <c r="R470" s="3">
        <v>1.1000000000000001</v>
      </c>
      <c r="S470" s="4">
        <v>12.83</v>
      </c>
      <c r="T470" s="4">
        <v>16.47</v>
      </c>
      <c r="U470" s="4">
        <v>22.07</v>
      </c>
      <c r="V470" s="4">
        <v>30.1</v>
      </c>
      <c r="W470" s="4">
        <v>39.99</v>
      </c>
      <c r="X470" s="27">
        <v>26690</v>
      </c>
      <c r="Y470" s="27">
        <v>34270</v>
      </c>
      <c r="Z470" s="27">
        <v>45910</v>
      </c>
      <c r="AA470" s="27">
        <v>62610</v>
      </c>
      <c r="AB470" s="27">
        <v>83170</v>
      </c>
    </row>
    <row r="471" spans="1:28" s="26" customFormat="1" hidden="1" x14ac:dyDescent="0.25">
      <c r="A471" t="s">
        <v>0</v>
      </c>
      <c r="B471" t="s">
        <v>1</v>
      </c>
      <c r="C471" s="26" t="s">
        <v>2</v>
      </c>
      <c r="D471" s="26" t="s">
        <v>1105</v>
      </c>
      <c r="E471" t="s">
        <v>1106</v>
      </c>
      <c r="F471" s="31" t="s">
        <v>1107</v>
      </c>
      <c r="G471" t="s">
        <v>1108</v>
      </c>
      <c r="H471" t="s">
        <v>1571</v>
      </c>
      <c r="I471" s="26" t="s">
        <v>46</v>
      </c>
      <c r="J471" t="s">
        <v>1572</v>
      </c>
      <c r="K471" s="27">
        <v>28650</v>
      </c>
      <c r="L471" s="4">
        <v>22.5</v>
      </c>
      <c r="M471" s="3">
        <v>3.2</v>
      </c>
      <c r="N471" s="4" t="s">
        <v>1109</v>
      </c>
      <c r="O471" s="4" t="s">
        <v>1109</v>
      </c>
      <c r="P471" s="4"/>
      <c r="Q471" s="27">
        <v>46800</v>
      </c>
      <c r="R471" s="3">
        <v>1.3</v>
      </c>
      <c r="S471" s="4">
        <v>10.4</v>
      </c>
      <c r="T471" s="4">
        <v>13.14</v>
      </c>
      <c r="U471" s="4">
        <v>19.510000000000002</v>
      </c>
      <c r="V471" s="4">
        <v>29.1</v>
      </c>
      <c r="W471" s="4">
        <v>39.46</v>
      </c>
      <c r="X471" s="27">
        <v>21620</v>
      </c>
      <c r="Y471" s="27">
        <v>27320</v>
      </c>
      <c r="Z471" s="27">
        <v>40570</v>
      </c>
      <c r="AA471" s="27">
        <v>60520</v>
      </c>
      <c r="AB471" s="27">
        <v>82080</v>
      </c>
    </row>
    <row r="472" spans="1:28" s="26" customFormat="1" hidden="1" x14ac:dyDescent="0.25">
      <c r="A472" t="s">
        <v>0</v>
      </c>
      <c r="B472" t="s">
        <v>1</v>
      </c>
      <c r="C472" s="26" t="s">
        <v>2</v>
      </c>
      <c r="D472" s="26" t="s">
        <v>1105</v>
      </c>
      <c r="E472" t="s">
        <v>1106</v>
      </c>
      <c r="F472" s="31" t="s">
        <v>1107</v>
      </c>
      <c r="G472" t="s">
        <v>1108</v>
      </c>
      <c r="H472" t="s">
        <v>1573</v>
      </c>
      <c r="I472" s="26" t="s">
        <v>46</v>
      </c>
      <c r="J472" t="s">
        <v>1574</v>
      </c>
      <c r="K472" s="27">
        <v>12890</v>
      </c>
      <c r="L472" s="4">
        <v>32.25</v>
      </c>
      <c r="M472" s="3">
        <v>5.0999999999999996</v>
      </c>
      <c r="N472" s="4" t="s">
        <v>1109</v>
      </c>
      <c r="O472" s="4" t="s">
        <v>1109</v>
      </c>
      <c r="P472" s="4"/>
      <c r="Q472" s="27">
        <v>67090</v>
      </c>
      <c r="R472" s="3">
        <v>3.3</v>
      </c>
      <c r="S472" s="4">
        <v>12.5</v>
      </c>
      <c r="T472" s="4">
        <v>16.96</v>
      </c>
      <c r="U472" s="4">
        <v>26.32</v>
      </c>
      <c r="V472" s="4">
        <v>38.04</v>
      </c>
      <c r="W472" s="4">
        <v>58.33</v>
      </c>
      <c r="X472" s="27">
        <v>25990</v>
      </c>
      <c r="Y472" s="27">
        <v>35270</v>
      </c>
      <c r="Z472" s="27">
        <v>54740</v>
      </c>
      <c r="AA472" s="27">
        <v>79130</v>
      </c>
      <c r="AB472" s="27">
        <v>121320</v>
      </c>
    </row>
    <row r="473" spans="1:28" s="26" customFormat="1" hidden="1" x14ac:dyDescent="0.25">
      <c r="A473" t="s">
        <v>0</v>
      </c>
      <c r="B473" t="s">
        <v>1</v>
      </c>
      <c r="C473" s="26" t="s">
        <v>2</v>
      </c>
      <c r="D473" s="26" t="s">
        <v>1105</v>
      </c>
      <c r="E473" t="s">
        <v>1106</v>
      </c>
      <c r="F473" s="31" t="s">
        <v>1107</v>
      </c>
      <c r="G473" t="s">
        <v>1108</v>
      </c>
      <c r="H473" t="s">
        <v>1575</v>
      </c>
      <c r="I473" s="26" t="s">
        <v>548</v>
      </c>
      <c r="J473" t="s">
        <v>1576</v>
      </c>
      <c r="K473" s="27">
        <v>50620</v>
      </c>
      <c r="L473" s="4">
        <v>21.85</v>
      </c>
      <c r="M473" s="3">
        <v>2.2999999999999998</v>
      </c>
      <c r="N473" s="4" t="s">
        <v>1109</v>
      </c>
      <c r="O473" s="4" t="s">
        <v>1109</v>
      </c>
      <c r="P473" s="4"/>
      <c r="Q473" s="27">
        <v>45440</v>
      </c>
      <c r="R473" s="3">
        <v>1.7</v>
      </c>
      <c r="S473" s="4">
        <v>9.92</v>
      </c>
      <c r="T473" s="4">
        <v>12.09</v>
      </c>
      <c r="U473" s="4">
        <v>17.440000000000001</v>
      </c>
      <c r="V473" s="4">
        <v>27.53</v>
      </c>
      <c r="W473" s="4">
        <v>38.19</v>
      </c>
      <c r="X473" s="27">
        <v>20630</v>
      </c>
      <c r="Y473" s="27">
        <v>25150</v>
      </c>
      <c r="Z473" s="27">
        <v>36280</v>
      </c>
      <c r="AA473" s="27">
        <v>57250</v>
      </c>
      <c r="AB473" s="27">
        <v>79440</v>
      </c>
    </row>
    <row r="474" spans="1:28" s="26" customFormat="1" hidden="1" x14ac:dyDescent="0.25">
      <c r="A474" t="s">
        <v>0</v>
      </c>
      <c r="B474" t="s">
        <v>1</v>
      </c>
      <c r="C474" s="26" t="s">
        <v>2</v>
      </c>
      <c r="D474" s="26" t="s">
        <v>1105</v>
      </c>
      <c r="E474" t="s">
        <v>1106</v>
      </c>
      <c r="F474" s="31" t="s">
        <v>1107</v>
      </c>
      <c r="G474" t="s">
        <v>1108</v>
      </c>
      <c r="H474" t="s">
        <v>1577</v>
      </c>
      <c r="I474" s="26" t="s">
        <v>46</v>
      </c>
      <c r="J474" t="s">
        <v>1576</v>
      </c>
      <c r="K474" s="27">
        <v>50620</v>
      </c>
      <c r="L474" s="4">
        <v>21.85</v>
      </c>
      <c r="M474" s="3">
        <v>2.2999999999999998</v>
      </c>
      <c r="N474" s="4" t="s">
        <v>1109</v>
      </c>
      <c r="O474" s="4" t="s">
        <v>1109</v>
      </c>
      <c r="P474" s="4"/>
      <c r="Q474" s="27">
        <v>45440</v>
      </c>
      <c r="R474" s="3">
        <v>1.7</v>
      </c>
      <c r="S474" s="4">
        <v>9.92</v>
      </c>
      <c r="T474" s="4">
        <v>12.09</v>
      </c>
      <c r="U474" s="4">
        <v>17.440000000000001</v>
      </c>
      <c r="V474" s="4">
        <v>27.53</v>
      </c>
      <c r="W474" s="4">
        <v>38.19</v>
      </c>
      <c r="X474" s="27">
        <v>20630</v>
      </c>
      <c r="Y474" s="27">
        <v>25150</v>
      </c>
      <c r="Z474" s="27">
        <v>36280</v>
      </c>
      <c r="AA474" s="27">
        <v>57250</v>
      </c>
      <c r="AB474" s="27">
        <v>79440</v>
      </c>
    </row>
    <row r="475" spans="1:28" s="26" customFormat="1" hidden="1" x14ac:dyDescent="0.25">
      <c r="A475" t="s">
        <v>0</v>
      </c>
      <c r="B475" t="s">
        <v>1</v>
      </c>
      <c r="C475" s="26" t="s">
        <v>2</v>
      </c>
      <c r="D475" s="26" t="s">
        <v>1105</v>
      </c>
      <c r="E475" t="s">
        <v>1106</v>
      </c>
      <c r="F475" s="31" t="s">
        <v>1107</v>
      </c>
      <c r="G475" t="s">
        <v>1108</v>
      </c>
      <c r="H475" t="s">
        <v>1578</v>
      </c>
      <c r="I475" s="26" t="s">
        <v>548</v>
      </c>
      <c r="J475" t="s">
        <v>1579</v>
      </c>
      <c r="K475" s="27">
        <v>49070</v>
      </c>
      <c r="L475" s="4">
        <v>37.270000000000003</v>
      </c>
      <c r="M475" s="3">
        <v>3.7</v>
      </c>
      <c r="N475" s="4" t="s">
        <v>1109</v>
      </c>
      <c r="O475" s="4" t="s">
        <v>1109</v>
      </c>
      <c r="P475" s="4"/>
      <c r="Q475" s="27">
        <v>77510</v>
      </c>
      <c r="R475" s="3">
        <v>3.6</v>
      </c>
      <c r="S475" s="4">
        <v>14.25</v>
      </c>
      <c r="T475" s="4">
        <v>19.98</v>
      </c>
      <c r="U475" s="4">
        <v>28.76</v>
      </c>
      <c r="V475" s="4">
        <v>43.45</v>
      </c>
      <c r="W475" s="4">
        <v>68.53</v>
      </c>
      <c r="X475" s="27">
        <v>29650</v>
      </c>
      <c r="Y475" s="27">
        <v>41560</v>
      </c>
      <c r="Z475" s="27">
        <v>59810</v>
      </c>
      <c r="AA475" s="27">
        <v>90370</v>
      </c>
      <c r="AB475" s="27">
        <v>142540</v>
      </c>
    </row>
    <row r="476" spans="1:28" s="26" customFormat="1" hidden="1" x14ac:dyDescent="0.25">
      <c r="A476" t="s">
        <v>0</v>
      </c>
      <c r="B476" t="s">
        <v>1</v>
      </c>
      <c r="C476" s="26" t="s">
        <v>2</v>
      </c>
      <c r="D476" s="26" t="s">
        <v>1105</v>
      </c>
      <c r="E476" t="s">
        <v>1106</v>
      </c>
      <c r="F476" s="31" t="s">
        <v>1107</v>
      </c>
      <c r="G476" t="s">
        <v>1108</v>
      </c>
      <c r="H476" t="s">
        <v>1580</v>
      </c>
      <c r="I476" s="26" t="s">
        <v>46</v>
      </c>
      <c r="J476" t="s">
        <v>1581</v>
      </c>
      <c r="K476" s="27">
        <v>21500</v>
      </c>
      <c r="L476" s="4">
        <v>31.23</v>
      </c>
      <c r="M476" s="3">
        <v>3.9</v>
      </c>
      <c r="N476" s="4" t="s">
        <v>1109</v>
      </c>
      <c r="O476" s="4" t="s">
        <v>1109</v>
      </c>
      <c r="P476" s="4"/>
      <c r="Q476" s="27">
        <v>64960</v>
      </c>
      <c r="R476" s="3">
        <v>2.7</v>
      </c>
      <c r="S476" s="4">
        <v>12.77</v>
      </c>
      <c r="T476" s="4">
        <v>17.87</v>
      </c>
      <c r="U476" s="4">
        <v>26.52</v>
      </c>
      <c r="V476" s="4">
        <v>37.56</v>
      </c>
      <c r="W476" s="4">
        <v>53.26</v>
      </c>
      <c r="X476" s="27">
        <v>26560</v>
      </c>
      <c r="Y476" s="27">
        <v>37180</v>
      </c>
      <c r="Z476" s="27">
        <v>55160</v>
      </c>
      <c r="AA476" s="27">
        <v>78120</v>
      </c>
      <c r="AB476" s="27">
        <v>110790</v>
      </c>
    </row>
    <row r="477" spans="1:28" s="26" customFormat="1" hidden="1" x14ac:dyDescent="0.25">
      <c r="A477" t="s">
        <v>0</v>
      </c>
      <c r="B477" t="s">
        <v>1</v>
      </c>
      <c r="C477" s="26" t="s">
        <v>2</v>
      </c>
      <c r="D477" s="26" t="s">
        <v>1105</v>
      </c>
      <c r="E477" t="s">
        <v>1106</v>
      </c>
      <c r="F477" s="31" t="s">
        <v>1107</v>
      </c>
      <c r="G477" t="s">
        <v>1108</v>
      </c>
      <c r="H477" t="s">
        <v>1582</v>
      </c>
      <c r="I477" s="26" t="s">
        <v>46</v>
      </c>
      <c r="J477" t="s">
        <v>1583</v>
      </c>
      <c r="K477" s="27">
        <v>27570</v>
      </c>
      <c r="L477" s="4">
        <v>41.97</v>
      </c>
      <c r="M477" s="3">
        <v>4.7</v>
      </c>
      <c r="N477" s="4" t="s">
        <v>1109</v>
      </c>
      <c r="O477" s="4" t="s">
        <v>1109</v>
      </c>
      <c r="P477" s="4"/>
      <c r="Q477" s="27">
        <v>87300</v>
      </c>
      <c r="R477" s="3">
        <v>4.5</v>
      </c>
      <c r="S477" s="4">
        <v>15.75</v>
      </c>
      <c r="T477" s="4">
        <v>21.78</v>
      </c>
      <c r="U477" s="4">
        <v>30.66</v>
      </c>
      <c r="V477" s="4">
        <v>47.7</v>
      </c>
      <c r="W477" s="4">
        <v>80.930000000000007</v>
      </c>
      <c r="X477" s="27">
        <v>32750</v>
      </c>
      <c r="Y477" s="27">
        <v>45310</v>
      </c>
      <c r="Z477" s="27">
        <v>63780</v>
      </c>
      <c r="AA477" s="27">
        <v>99220</v>
      </c>
      <c r="AB477" s="27">
        <v>168320</v>
      </c>
    </row>
    <row r="478" spans="1:28" s="26" customFormat="1" hidden="1" x14ac:dyDescent="0.25">
      <c r="A478" t="s">
        <v>0</v>
      </c>
      <c r="B478" t="s">
        <v>1</v>
      </c>
      <c r="C478" s="26" t="s">
        <v>2</v>
      </c>
      <c r="D478" s="26" t="s">
        <v>1105</v>
      </c>
      <c r="E478" t="s">
        <v>1106</v>
      </c>
      <c r="F478" s="31" t="s">
        <v>1107</v>
      </c>
      <c r="G478" t="s">
        <v>1108</v>
      </c>
      <c r="H478" t="s">
        <v>1584</v>
      </c>
      <c r="I478" s="26" t="s">
        <v>46</v>
      </c>
      <c r="J478" t="s">
        <v>1585</v>
      </c>
      <c r="K478" s="27">
        <v>23440</v>
      </c>
      <c r="L478" s="4">
        <v>35.43</v>
      </c>
      <c r="M478" s="3">
        <v>9.8000000000000007</v>
      </c>
      <c r="N478" s="4" t="s">
        <v>1109</v>
      </c>
      <c r="O478" s="4" t="s">
        <v>1109</v>
      </c>
      <c r="P478" s="4"/>
      <c r="Q478" s="27">
        <v>73700</v>
      </c>
      <c r="R478" s="3">
        <v>1.7</v>
      </c>
      <c r="S478" s="4">
        <v>14.12</v>
      </c>
      <c r="T478" s="4">
        <v>21.67</v>
      </c>
      <c r="U478" s="4">
        <v>35.32</v>
      </c>
      <c r="V478" s="4">
        <v>46.63</v>
      </c>
      <c r="W478" s="4">
        <v>56.12</v>
      </c>
      <c r="X478" s="27">
        <v>29360</v>
      </c>
      <c r="Y478" s="27">
        <v>45080</v>
      </c>
      <c r="Z478" s="27">
        <v>73460</v>
      </c>
      <c r="AA478" s="27">
        <v>96980</v>
      </c>
      <c r="AB478" s="27">
        <v>116740</v>
      </c>
    </row>
    <row r="479" spans="1:28" s="26" customFormat="1" x14ac:dyDescent="0.25">
      <c r="A479" t="s">
        <v>0</v>
      </c>
      <c r="B479" t="s">
        <v>1</v>
      </c>
      <c r="C479" s="26" t="s">
        <v>2</v>
      </c>
      <c r="D479" s="26" t="s">
        <v>1105</v>
      </c>
      <c r="E479" t="s">
        <v>1106</v>
      </c>
      <c r="F479" s="31" t="s">
        <v>1107</v>
      </c>
      <c r="G479" t="s">
        <v>1108</v>
      </c>
      <c r="H479" t="s">
        <v>22</v>
      </c>
      <c r="I479" s="26" t="s">
        <v>5</v>
      </c>
      <c r="J479" t="s">
        <v>23</v>
      </c>
      <c r="K479" s="27">
        <v>8673140</v>
      </c>
      <c r="L479" s="55">
        <v>40.21</v>
      </c>
      <c r="M479" s="3">
        <v>0.3</v>
      </c>
      <c r="N479" s="4" t="s">
        <v>1109</v>
      </c>
      <c r="O479" s="4" t="s">
        <v>1109</v>
      </c>
      <c r="P479" s="4"/>
      <c r="Q479" s="27">
        <v>83640</v>
      </c>
      <c r="R479" s="3">
        <v>0.2</v>
      </c>
      <c r="S479" s="4">
        <v>16.649999999999999</v>
      </c>
      <c r="T479" s="4">
        <v>23.55</v>
      </c>
      <c r="U479" s="4">
        <v>32.78</v>
      </c>
      <c r="V479" s="4">
        <v>46.83</v>
      </c>
      <c r="W479" s="4">
        <v>69.41</v>
      </c>
      <c r="X479" s="27">
        <v>34630</v>
      </c>
      <c r="Y479" s="27">
        <v>48990</v>
      </c>
      <c r="Z479" s="27">
        <v>68190</v>
      </c>
      <c r="AA479" s="27">
        <v>97400</v>
      </c>
      <c r="AB479" s="27">
        <v>144370</v>
      </c>
    </row>
    <row r="480" spans="1:28" s="26" customFormat="1" hidden="1" x14ac:dyDescent="0.25">
      <c r="A480" t="s">
        <v>0</v>
      </c>
      <c r="B480" t="s">
        <v>1</v>
      </c>
      <c r="C480" s="26" t="s">
        <v>2</v>
      </c>
      <c r="D480" s="26" t="s">
        <v>1105</v>
      </c>
      <c r="E480" t="s">
        <v>1106</v>
      </c>
      <c r="F480" s="31" t="s">
        <v>1107</v>
      </c>
      <c r="G480" t="s">
        <v>1108</v>
      </c>
      <c r="H480" t="s">
        <v>847</v>
      </c>
      <c r="I480" s="26" t="s">
        <v>803</v>
      </c>
      <c r="J480" t="s">
        <v>848</v>
      </c>
      <c r="K480" s="27">
        <v>5685500</v>
      </c>
      <c r="L480" s="4">
        <v>49.26</v>
      </c>
      <c r="M480" s="3">
        <v>0.4</v>
      </c>
      <c r="N480" s="4" t="s">
        <v>1109</v>
      </c>
      <c r="O480" s="4" t="s">
        <v>1109</v>
      </c>
      <c r="P480" s="4"/>
      <c r="Q480" s="27">
        <v>102470</v>
      </c>
      <c r="R480" s="3">
        <v>0.3</v>
      </c>
      <c r="S480" s="4">
        <v>25.5</v>
      </c>
      <c r="T480" s="4">
        <v>30.75</v>
      </c>
      <c r="U480" s="4">
        <v>39.61</v>
      </c>
      <c r="V480" s="4">
        <v>55.92</v>
      </c>
      <c r="W480" s="4">
        <v>84.5</v>
      </c>
      <c r="X480" s="27">
        <v>53040</v>
      </c>
      <c r="Y480" s="27">
        <v>63960</v>
      </c>
      <c r="Z480" s="27">
        <v>82380</v>
      </c>
      <c r="AA480" s="27">
        <v>116320</v>
      </c>
      <c r="AB480" s="27">
        <v>175760</v>
      </c>
    </row>
    <row r="481" spans="1:28" s="26" customFormat="1" hidden="1" x14ac:dyDescent="0.25">
      <c r="A481" t="s">
        <v>0</v>
      </c>
      <c r="B481" t="s">
        <v>1</v>
      </c>
      <c r="C481" s="26" t="s">
        <v>2</v>
      </c>
      <c r="D481" s="26" t="s">
        <v>1105</v>
      </c>
      <c r="E481" t="s">
        <v>1106</v>
      </c>
      <c r="F481" s="31" t="s">
        <v>1107</v>
      </c>
      <c r="G481" t="s">
        <v>1108</v>
      </c>
      <c r="H481" t="s">
        <v>1586</v>
      </c>
      <c r="I481" s="26" t="s">
        <v>548</v>
      </c>
      <c r="J481" t="s">
        <v>1587</v>
      </c>
      <c r="K481" s="27">
        <v>35010</v>
      </c>
      <c r="L481" s="4">
        <v>40.869999999999997</v>
      </c>
      <c r="M481" s="3">
        <v>2.5</v>
      </c>
      <c r="N481" s="4" t="s">
        <v>1109</v>
      </c>
      <c r="O481" s="4" t="s">
        <v>1109</v>
      </c>
      <c r="P481" s="4"/>
      <c r="Q481" s="27">
        <v>85010</v>
      </c>
      <c r="R481" s="3">
        <v>1.9</v>
      </c>
      <c r="S481" s="4">
        <v>16.97</v>
      </c>
      <c r="T481" s="4">
        <v>25.38</v>
      </c>
      <c r="U481" s="4">
        <v>33.82</v>
      </c>
      <c r="V481" s="4">
        <v>47</v>
      </c>
      <c r="W481" s="4">
        <v>70.900000000000006</v>
      </c>
      <c r="X481" s="27">
        <v>35290</v>
      </c>
      <c r="Y481" s="27">
        <v>52800</v>
      </c>
      <c r="Z481" s="27">
        <v>70340</v>
      </c>
      <c r="AA481" s="27">
        <v>97760</v>
      </c>
      <c r="AB481" s="27">
        <v>147480</v>
      </c>
    </row>
    <row r="482" spans="1:28" s="26" customFormat="1" hidden="1" x14ac:dyDescent="0.25">
      <c r="A482" t="s">
        <v>0</v>
      </c>
      <c r="B482" t="s">
        <v>1</v>
      </c>
      <c r="C482" s="26" t="s">
        <v>2</v>
      </c>
      <c r="D482" s="26" t="s">
        <v>1105</v>
      </c>
      <c r="E482" t="s">
        <v>1106</v>
      </c>
      <c r="F482" s="31" t="s">
        <v>1107</v>
      </c>
      <c r="G482" t="s">
        <v>1108</v>
      </c>
      <c r="H482" t="s">
        <v>1588</v>
      </c>
      <c r="I482" s="26" t="s">
        <v>46</v>
      </c>
      <c r="J482" t="s">
        <v>1587</v>
      </c>
      <c r="K482" s="27">
        <v>35010</v>
      </c>
      <c r="L482" s="4">
        <v>40.869999999999997</v>
      </c>
      <c r="M482" s="3">
        <v>2.5</v>
      </c>
      <c r="N482" s="4" t="s">
        <v>1109</v>
      </c>
      <c r="O482" s="4" t="s">
        <v>1109</v>
      </c>
      <c r="P482" s="4"/>
      <c r="Q482" s="27">
        <v>85010</v>
      </c>
      <c r="R482" s="3">
        <v>1.9</v>
      </c>
      <c r="S482" s="4">
        <v>16.97</v>
      </c>
      <c r="T482" s="4">
        <v>25.38</v>
      </c>
      <c r="U482" s="4">
        <v>33.82</v>
      </c>
      <c r="V482" s="4">
        <v>47</v>
      </c>
      <c r="W482" s="4">
        <v>70.900000000000006</v>
      </c>
      <c r="X482" s="27">
        <v>35290</v>
      </c>
      <c r="Y482" s="27">
        <v>52800</v>
      </c>
      <c r="Z482" s="27">
        <v>70340</v>
      </c>
      <c r="AA482" s="27">
        <v>97760</v>
      </c>
      <c r="AB482" s="27">
        <v>147480</v>
      </c>
    </row>
    <row r="483" spans="1:28" s="26" customFormat="1" hidden="1" x14ac:dyDescent="0.25">
      <c r="A483" t="s">
        <v>0</v>
      </c>
      <c r="B483" t="s">
        <v>1</v>
      </c>
      <c r="C483" s="26" t="s">
        <v>2</v>
      </c>
      <c r="D483" s="26" t="s">
        <v>1105</v>
      </c>
      <c r="E483" t="s">
        <v>1106</v>
      </c>
      <c r="F483" s="31" t="s">
        <v>1107</v>
      </c>
      <c r="G483" t="s">
        <v>1108</v>
      </c>
      <c r="H483" t="s">
        <v>1589</v>
      </c>
      <c r="I483" s="26" t="s">
        <v>548</v>
      </c>
      <c r="J483" t="s">
        <v>1590</v>
      </c>
      <c r="K483" s="27">
        <v>127200</v>
      </c>
      <c r="L483" s="4">
        <v>88.01</v>
      </c>
      <c r="M483" s="3">
        <v>1.6</v>
      </c>
      <c r="N483" s="4" t="s">
        <v>1109</v>
      </c>
      <c r="O483" s="4" t="s">
        <v>1109</v>
      </c>
      <c r="P483" s="4"/>
      <c r="Q483" s="27">
        <v>183060</v>
      </c>
      <c r="R483" s="3">
        <v>1.1000000000000001</v>
      </c>
      <c r="S483" s="4">
        <v>38.299999999999997</v>
      </c>
      <c r="T483" s="4">
        <v>54.75</v>
      </c>
      <c r="U483" s="4">
        <v>76.540000000000006</v>
      </c>
      <c r="V483" s="4" t="s">
        <v>993</v>
      </c>
      <c r="W483" s="4" t="s">
        <v>993</v>
      </c>
      <c r="X483" s="27">
        <v>79670</v>
      </c>
      <c r="Y483" s="27">
        <v>113880</v>
      </c>
      <c r="Z483" s="27">
        <v>159200</v>
      </c>
      <c r="AA483" s="27" t="s">
        <v>993</v>
      </c>
      <c r="AB483" s="27" t="s">
        <v>993</v>
      </c>
    </row>
    <row r="484" spans="1:28" s="26" customFormat="1" hidden="1" x14ac:dyDescent="0.25">
      <c r="A484" t="s">
        <v>0</v>
      </c>
      <c r="B484" t="s">
        <v>1</v>
      </c>
      <c r="C484" s="26" t="s">
        <v>2</v>
      </c>
      <c r="D484" s="26" t="s">
        <v>1105</v>
      </c>
      <c r="E484" t="s">
        <v>1106</v>
      </c>
      <c r="F484" s="31" t="s">
        <v>1107</v>
      </c>
      <c r="G484" t="s">
        <v>1108</v>
      </c>
      <c r="H484" t="s">
        <v>1591</v>
      </c>
      <c r="I484" s="26" t="s">
        <v>46</v>
      </c>
      <c r="J484" t="s">
        <v>1592</v>
      </c>
      <c r="K484" s="27">
        <v>110730</v>
      </c>
      <c r="L484" s="4">
        <v>85.7</v>
      </c>
      <c r="M484" s="3">
        <v>1.9</v>
      </c>
      <c r="N484" s="4" t="s">
        <v>1109</v>
      </c>
      <c r="O484" s="4" t="s">
        <v>1109</v>
      </c>
      <c r="P484" s="4"/>
      <c r="Q484" s="27">
        <v>178260</v>
      </c>
      <c r="R484" s="3">
        <v>1.2</v>
      </c>
      <c r="S484" s="4">
        <v>38.869999999999997</v>
      </c>
      <c r="T484" s="4">
        <v>54.36</v>
      </c>
      <c r="U484" s="4">
        <v>74.81</v>
      </c>
      <c r="V484" s="4" t="s">
        <v>993</v>
      </c>
      <c r="W484" s="4" t="s">
        <v>993</v>
      </c>
      <c r="X484" s="27">
        <v>80850</v>
      </c>
      <c r="Y484" s="27">
        <v>113060</v>
      </c>
      <c r="Z484" s="27">
        <v>155600</v>
      </c>
      <c r="AA484" s="27" t="s">
        <v>993</v>
      </c>
      <c r="AB484" s="27" t="s">
        <v>993</v>
      </c>
    </row>
    <row r="485" spans="1:28" s="26" customFormat="1" hidden="1" x14ac:dyDescent="0.25">
      <c r="A485" t="s">
        <v>0</v>
      </c>
      <c r="B485" t="s">
        <v>1</v>
      </c>
      <c r="C485" s="26" t="s">
        <v>2</v>
      </c>
      <c r="D485" s="26" t="s">
        <v>1105</v>
      </c>
      <c r="E485" t="s">
        <v>1106</v>
      </c>
      <c r="F485" s="31" t="s">
        <v>1107</v>
      </c>
      <c r="G485" t="s">
        <v>1108</v>
      </c>
      <c r="H485" t="s">
        <v>1593</v>
      </c>
      <c r="I485" s="26" t="s">
        <v>46</v>
      </c>
      <c r="J485" t="s">
        <v>1594</v>
      </c>
      <c r="K485" s="27">
        <v>4650</v>
      </c>
      <c r="L485" s="4">
        <v>114.21</v>
      </c>
      <c r="M485" s="3">
        <v>9.6</v>
      </c>
      <c r="N485" s="4" t="s">
        <v>1109</v>
      </c>
      <c r="O485" s="4" t="s">
        <v>1109</v>
      </c>
      <c r="P485" s="4"/>
      <c r="Q485" s="27">
        <v>237570</v>
      </c>
      <c r="R485" s="3">
        <v>4.4000000000000004</v>
      </c>
      <c r="S485" s="4">
        <v>31.42</v>
      </c>
      <c r="T485" s="4">
        <v>83.4</v>
      </c>
      <c r="U485" s="4" t="s">
        <v>993</v>
      </c>
      <c r="V485" s="4" t="s">
        <v>993</v>
      </c>
      <c r="W485" s="4" t="s">
        <v>993</v>
      </c>
      <c r="X485" s="27">
        <v>65360</v>
      </c>
      <c r="Y485" s="27">
        <v>173470</v>
      </c>
      <c r="Z485" s="27" t="s">
        <v>993</v>
      </c>
      <c r="AA485" s="27" t="s">
        <v>993</v>
      </c>
      <c r="AB485" s="27" t="s">
        <v>993</v>
      </c>
    </row>
    <row r="486" spans="1:28" s="26" customFormat="1" hidden="1" x14ac:dyDescent="0.25">
      <c r="A486" t="s">
        <v>0</v>
      </c>
      <c r="B486" t="s">
        <v>1</v>
      </c>
      <c r="C486" s="26" t="s">
        <v>2</v>
      </c>
      <c r="D486" s="26" t="s">
        <v>1105</v>
      </c>
      <c r="E486" t="s">
        <v>1106</v>
      </c>
      <c r="F486" s="31" t="s">
        <v>1107</v>
      </c>
      <c r="G486" t="s">
        <v>1108</v>
      </c>
      <c r="H486" t="s">
        <v>1595</v>
      </c>
      <c r="I486" s="26" t="s">
        <v>46</v>
      </c>
      <c r="J486" t="s">
        <v>1596</v>
      </c>
      <c r="K486" s="27">
        <v>5990</v>
      </c>
      <c r="L486" s="4">
        <v>110.98</v>
      </c>
      <c r="M486" s="3">
        <v>8.4</v>
      </c>
      <c r="N486" s="4" t="s">
        <v>1109</v>
      </c>
      <c r="O486" s="4" t="s">
        <v>1109</v>
      </c>
      <c r="P486" s="4"/>
      <c r="Q486" s="27">
        <v>230830</v>
      </c>
      <c r="R486" s="3">
        <v>4.2</v>
      </c>
      <c r="S486" s="4">
        <v>35.33</v>
      </c>
      <c r="T486" s="4">
        <v>66.989999999999995</v>
      </c>
      <c r="U486" s="4" t="s">
        <v>993</v>
      </c>
      <c r="V486" s="4" t="s">
        <v>993</v>
      </c>
      <c r="W486" s="4" t="s">
        <v>993</v>
      </c>
      <c r="X486" s="27">
        <v>73490</v>
      </c>
      <c r="Y486" s="27">
        <v>139330</v>
      </c>
      <c r="Z486" s="27" t="s">
        <v>993</v>
      </c>
      <c r="AA486" s="27" t="s">
        <v>993</v>
      </c>
      <c r="AB486" s="27" t="s">
        <v>993</v>
      </c>
    </row>
    <row r="487" spans="1:28" s="26" customFormat="1" hidden="1" x14ac:dyDescent="0.25">
      <c r="A487" t="s">
        <v>0</v>
      </c>
      <c r="B487" t="s">
        <v>1</v>
      </c>
      <c r="C487" s="26" t="s">
        <v>2</v>
      </c>
      <c r="D487" s="26" t="s">
        <v>1105</v>
      </c>
      <c r="E487" t="s">
        <v>1106</v>
      </c>
      <c r="F487" s="31" t="s">
        <v>1107</v>
      </c>
      <c r="G487" t="s">
        <v>1108</v>
      </c>
      <c r="H487" t="s">
        <v>1597</v>
      </c>
      <c r="I487" s="26" t="s">
        <v>46</v>
      </c>
      <c r="J487" t="s">
        <v>1598</v>
      </c>
      <c r="K487" s="27">
        <v>490</v>
      </c>
      <c r="L487" s="4">
        <v>106.17</v>
      </c>
      <c r="M487" s="3">
        <v>27.2</v>
      </c>
      <c r="N487" s="4" t="s">
        <v>1109</v>
      </c>
      <c r="O487" s="4" t="s">
        <v>1109</v>
      </c>
      <c r="P487" s="4"/>
      <c r="Q487" s="27">
        <v>220840</v>
      </c>
      <c r="R487" s="3">
        <v>10.3</v>
      </c>
      <c r="S487" s="4">
        <v>46.18</v>
      </c>
      <c r="T487" s="4">
        <v>61.39</v>
      </c>
      <c r="U487" s="4" t="s">
        <v>993</v>
      </c>
      <c r="V487" s="4" t="s">
        <v>993</v>
      </c>
      <c r="W487" s="4" t="s">
        <v>993</v>
      </c>
      <c r="X487" s="27">
        <v>96060</v>
      </c>
      <c r="Y487" s="27">
        <v>127690</v>
      </c>
      <c r="Z487" s="27" t="s">
        <v>993</v>
      </c>
      <c r="AA487" s="27" t="s">
        <v>993</v>
      </c>
      <c r="AB487" s="27" t="s">
        <v>993</v>
      </c>
    </row>
    <row r="488" spans="1:28" s="26" customFormat="1" hidden="1" x14ac:dyDescent="0.25">
      <c r="A488" t="s">
        <v>0</v>
      </c>
      <c r="B488" t="s">
        <v>1</v>
      </c>
      <c r="C488" s="26" t="s">
        <v>2</v>
      </c>
      <c r="D488" s="26" t="s">
        <v>1105</v>
      </c>
      <c r="E488" t="s">
        <v>1106</v>
      </c>
      <c r="F488" s="31" t="s">
        <v>1107</v>
      </c>
      <c r="G488" t="s">
        <v>1108</v>
      </c>
      <c r="H488" t="s">
        <v>1599</v>
      </c>
      <c r="I488" s="26" t="s">
        <v>46</v>
      </c>
      <c r="J488" t="s">
        <v>1600</v>
      </c>
      <c r="K488" s="27">
        <v>5330</v>
      </c>
      <c r="L488" s="4">
        <v>85.59</v>
      </c>
      <c r="M488" s="3">
        <v>11.8</v>
      </c>
      <c r="N488" s="4" t="s">
        <v>1109</v>
      </c>
      <c r="O488" s="4" t="s">
        <v>1109</v>
      </c>
      <c r="P488" s="4"/>
      <c r="Q488" s="27">
        <v>178040</v>
      </c>
      <c r="R488" s="3">
        <v>5</v>
      </c>
      <c r="S488" s="4">
        <v>45.31</v>
      </c>
      <c r="T488" s="4">
        <v>54.73</v>
      </c>
      <c r="U488" s="4">
        <v>70.78</v>
      </c>
      <c r="V488" s="4" t="s">
        <v>993</v>
      </c>
      <c r="W488" s="4" t="s">
        <v>993</v>
      </c>
      <c r="X488" s="27">
        <v>94240</v>
      </c>
      <c r="Y488" s="27">
        <v>113830</v>
      </c>
      <c r="Z488" s="27">
        <v>147220</v>
      </c>
      <c r="AA488" s="27" t="s">
        <v>993</v>
      </c>
      <c r="AB488" s="27" t="s">
        <v>993</v>
      </c>
    </row>
    <row r="489" spans="1:28" s="26" customFormat="1" hidden="1" x14ac:dyDescent="0.25">
      <c r="A489" t="s">
        <v>0</v>
      </c>
      <c r="B489" t="s">
        <v>1</v>
      </c>
      <c r="C489" s="26" t="s">
        <v>2</v>
      </c>
      <c r="D489" s="26" t="s">
        <v>1105</v>
      </c>
      <c r="E489" t="s">
        <v>1106</v>
      </c>
      <c r="F489" s="31" t="s">
        <v>1107</v>
      </c>
      <c r="G489" t="s">
        <v>1108</v>
      </c>
      <c r="H489" t="s">
        <v>1601</v>
      </c>
      <c r="I489" s="26" t="s">
        <v>548</v>
      </c>
      <c r="J489" t="s">
        <v>1602</v>
      </c>
      <c r="K489" s="27">
        <v>67670</v>
      </c>
      <c r="L489" s="4">
        <v>29.97</v>
      </c>
      <c r="M489" s="3">
        <v>1.3</v>
      </c>
      <c r="N489" s="4" t="s">
        <v>1109</v>
      </c>
      <c r="O489" s="4" t="s">
        <v>1109</v>
      </c>
      <c r="P489" s="4"/>
      <c r="Q489" s="27">
        <v>62330</v>
      </c>
      <c r="R489" s="3">
        <v>0.4</v>
      </c>
      <c r="S489" s="4">
        <v>18.7</v>
      </c>
      <c r="T489" s="4">
        <v>24.14</v>
      </c>
      <c r="U489" s="4">
        <v>29.46</v>
      </c>
      <c r="V489" s="4">
        <v>36.01</v>
      </c>
      <c r="W489" s="4">
        <v>42</v>
      </c>
      <c r="X489" s="27">
        <v>38890</v>
      </c>
      <c r="Y489" s="27">
        <v>50220</v>
      </c>
      <c r="Z489" s="27">
        <v>61270</v>
      </c>
      <c r="AA489" s="27">
        <v>74900</v>
      </c>
      <c r="AB489" s="27">
        <v>87360</v>
      </c>
    </row>
    <row r="490" spans="1:28" s="26" customFormat="1" hidden="1" x14ac:dyDescent="0.25">
      <c r="A490" t="s">
        <v>0</v>
      </c>
      <c r="B490" t="s">
        <v>1</v>
      </c>
      <c r="C490" s="26" t="s">
        <v>2</v>
      </c>
      <c r="D490" s="26" t="s">
        <v>1105</v>
      </c>
      <c r="E490" t="s">
        <v>1106</v>
      </c>
      <c r="F490" s="31" t="s">
        <v>1107</v>
      </c>
      <c r="G490" t="s">
        <v>1108</v>
      </c>
      <c r="H490" t="s">
        <v>1603</v>
      </c>
      <c r="I490" s="26" t="s">
        <v>46</v>
      </c>
      <c r="J490" t="s">
        <v>1602</v>
      </c>
      <c r="K490" s="27">
        <v>67670</v>
      </c>
      <c r="L490" s="4">
        <v>29.97</v>
      </c>
      <c r="M490" s="3">
        <v>1.3</v>
      </c>
      <c r="N490" s="4" t="s">
        <v>1109</v>
      </c>
      <c r="O490" s="4" t="s">
        <v>1109</v>
      </c>
      <c r="P490" s="4"/>
      <c r="Q490" s="27">
        <v>62330</v>
      </c>
      <c r="R490" s="3">
        <v>0.4</v>
      </c>
      <c r="S490" s="4">
        <v>18.7</v>
      </c>
      <c r="T490" s="4">
        <v>24.14</v>
      </c>
      <c r="U490" s="4">
        <v>29.46</v>
      </c>
      <c r="V490" s="4">
        <v>36.01</v>
      </c>
      <c r="W490" s="4">
        <v>42</v>
      </c>
      <c r="X490" s="27">
        <v>38890</v>
      </c>
      <c r="Y490" s="27">
        <v>50220</v>
      </c>
      <c r="Z490" s="27">
        <v>61270</v>
      </c>
      <c r="AA490" s="27">
        <v>74900</v>
      </c>
      <c r="AB490" s="27">
        <v>87360</v>
      </c>
    </row>
    <row r="491" spans="1:28" s="26" customFormat="1" hidden="1" x14ac:dyDescent="0.25">
      <c r="A491" t="s">
        <v>0</v>
      </c>
      <c r="B491" t="s">
        <v>1</v>
      </c>
      <c r="C491" s="26" t="s">
        <v>2</v>
      </c>
      <c r="D491" s="26" t="s">
        <v>1105</v>
      </c>
      <c r="E491" t="s">
        <v>1106</v>
      </c>
      <c r="F491" s="31" t="s">
        <v>1107</v>
      </c>
      <c r="G491" t="s">
        <v>1108</v>
      </c>
      <c r="H491" t="s">
        <v>1604</v>
      </c>
      <c r="I491" s="26" t="s">
        <v>548</v>
      </c>
      <c r="J491" t="s">
        <v>1605</v>
      </c>
      <c r="K491" s="27">
        <v>39420</v>
      </c>
      <c r="L491" s="4">
        <v>59.12</v>
      </c>
      <c r="M491" s="3">
        <v>2.6</v>
      </c>
      <c r="N491" s="4" t="s">
        <v>1109</v>
      </c>
      <c r="O491" s="4" t="s">
        <v>1109</v>
      </c>
      <c r="P491" s="4"/>
      <c r="Q491" s="27">
        <v>122980</v>
      </c>
      <c r="R491" s="3">
        <v>1.2</v>
      </c>
      <c r="S491" s="4">
        <v>28.46</v>
      </c>
      <c r="T491" s="4">
        <v>42.2</v>
      </c>
      <c r="U491" s="4">
        <v>55.41</v>
      </c>
      <c r="V491" s="4">
        <v>68.650000000000006</v>
      </c>
      <c r="W491" s="4">
        <v>93.32</v>
      </c>
      <c r="X491" s="27">
        <v>59200</v>
      </c>
      <c r="Y491" s="27">
        <v>87780</v>
      </c>
      <c r="Z491" s="27">
        <v>115250</v>
      </c>
      <c r="AA491" s="27">
        <v>142790</v>
      </c>
      <c r="AB491" s="27">
        <v>194100</v>
      </c>
    </row>
    <row r="492" spans="1:28" s="26" customFormat="1" hidden="1" x14ac:dyDescent="0.25">
      <c r="A492" t="s">
        <v>0</v>
      </c>
      <c r="B492" t="s">
        <v>1</v>
      </c>
      <c r="C492" s="26" t="s">
        <v>2</v>
      </c>
      <c r="D492" s="26" t="s">
        <v>1105</v>
      </c>
      <c r="E492" t="s">
        <v>1106</v>
      </c>
      <c r="F492" s="31" t="s">
        <v>1107</v>
      </c>
      <c r="G492" t="s">
        <v>1108</v>
      </c>
      <c r="H492" t="s">
        <v>1606</v>
      </c>
      <c r="I492" s="26" t="s">
        <v>46</v>
      </c>
      <c r="J492" t="s">
        <v>1605</v>
      </c>
      <c r="K492" s="27">
        <v>39420</v>
      </c>
      <c r="L492" s="4">
        <v>59.12</v>
      </c>
      <c r="M492" s="3">
        <v>2.6</v>
      </c>
      <c r="N492" s="4" t="s">
        <v>1109</v>
      </c>
      <c r="O492" s="4" t="s">
        <v>1109</v>
      </c>
      <c r="P492" s="4"/>
      <c r="Q492" s="27">
        <v>122980</v>
      </c>
      <c r="R492" s="3">
        <v>1.2</v>
      </c>
      <c r="S492" s="4">
        <v>28.46</v>
      </c>
      <c r="T492" s="4">
        <v>42.2</v>
      </c>
      <c r="U492" s="4">
        <v>55.41</v>
      </c>
      <c r="V492" s="4">
        <v>68.650000000000006</v>
      </c>
      <c r="W492" s="4">
        <v>93.32</v>
      </c>
      <c r="X492" s="27">
        <v>59200</v>
      </c>
      <c r="Y492" s="27">
        <v>87780</v>
      </c>
      <c r="Z492" s="27">
        <v>115250</v>
      </c>
      <c r="AA492" s="27">
        <v>142790</v>
      </c>
      <c r="AB492" s="27">
        <v>194100</v>
      </c>
    </row>
    <row r="493" spans="1:28" s="26" customFormat="1" hidden="1" x14ac:dyDescent="0.25">
      <c r="A493" t="s">
        <v>0</v>
      </c>
      <c r="B493" t="s">
        <v>1</v>
      </c>
      <c r="C493" s="26" t="s">
        <v>2</v>
      </c>
      <c r="D493" s="26" t="s">
        <v>1105</v>
      </c>
      <c r="E493" t="s">
        <v>1106</v>
      </c>
      <c r="F493" s="31" t="s">
        <v>1107</v>
      </c>
      <c r="G493" t="s">
        <v>1108</v>
      </c>
      <c r="H493" t="s">
        <v>1607</v>
      </c>
      <c r="I493" s="26" t="s">
        <v>548</v>
      </c>
      <c r="J493" t="s">
        <v>1608</v>
      </c>
      <c r="K493" s="27">
        <v>311200</v>
      </c>
      <c r="L493" s="4">
        <v>60.34</v>
      </c>
      <c r="M493" s="3">
        <v>1.2</v>
      </c>
      <c r="N493" s="4" t="s">
        <v>1109</v>
      </c>
      <c r="O493" s="4" t="s">
        <v>1109</v>
      </c>
      <c r="P493" s="4"/>
      <c r="Q493" s="27">
        <v>125510</v>
      </c>
      <c r="R493" s="3">
        <v>0.3</v>
      </c>
      <c r="S493" s="4">
        <v>42.5</v>
      </c>
      <c r="T493" s="4">
        <v>53.91</v>
      </c>
      <c r="U493" s="4">
        <v>61.58</v>
      </c>
      <c r="V493" s="4">
        <v>71.47</v>
      </c>
      <c r="W493" s="4">
        <v>78.319999999999993</v>
      </c>
      <c r="X493" s="27">
        <v>88400</v>
      </c>
      <c r="Y493" s="27">
        <v>112140</v>
      </c>
      <c r="Z493" s="27">
        <v>128090</v>
      </c>
      <c r="AA493" s="27">
        <v>148660</v>
      </c>
      <c r="AB493" s="27">
        <v>162900</v>
      </c>
    </row>
    <row r="494" spans="1:28" s="26" customFormat="1" hidden="1" x14ac:dyDescent="0.25">
      <c r="A494" t="s">
        <v>0</v>
      </c>
      <c r="B494" t="s">
        <v>1</v>
      </c>
      <c r="C494" s="26" t="s">
        <v>2</v>
      </c>
      <c r="D494" s="26" t="s">
        <v>1105</v>
      </c>
      <c r="E494" t="s">
        <v>1106</v>
      </c>
      <c r="F494" s="31" t="s">
        <v>1107</v>
      </c>
      <c r="G494" t="s">
        <v>1108</v>
      </c>
      <c r="H494" t="s">
        <v>1609</v>
      </c>
      <c r="I494" s="26" t="s">
        <v>46</v>
      </c>
      <c r="J494" t="s">
        <v>1608</v>
      </c>
      <c r="K494" s="27">
        <v>311200</v>
      </c>
      <c r="L494" s="4">
        <v>60.34</v>
      </c>
      <c r="M494" s="3">
        <v>1.2</v>
      </c>
      <c r="N494" s="4" t="s">
        <v>1109</v>
      </c>
      <c r="O494" s="4" t="s">
        <v>1109</v>
      </c>
      <c r="P494" s="4"/>
      <c r="Q494" s="27">
        <v>125510</v>
      </c>
      <c r="R494" s="3">
        <v>0.3</v>
      </c>
      <c r="S494" s="4">
        <v>42.5</v>
      </c>
      <c r="T494" s="4">
        <v>53.91</v>
      </c>
      <c r="U494" s="4">
        <v>61.58</v>
      </c>
      <c r="V494" s="4">
        <v>71.47</v>
      </c>
      <c r="W494" s="4">
        <v>78.319999999999993</v>
      </c>
      <c r="X494" s="27">
        <v>88400</v>
      </c>
      <c r="Y494" s="27">
        <v>112140</v>
      </c>
      <c r="Z494" s="27">
        <v>128090</v>
      </c>
      <c r="AA494" s="27">
        <v>148660</v>
      </c>
      <c r="AB494" s="27">
        <v>162900</v>
      </c>
    </row>
    <row r="495" spans="1:28" s="26" customFormat="1" hidden="1" x14ac:dyDescent="0.25">
      <c r="A495" t="s">
        <v>0</v>
      </c>
      <c r="B495" t="s">
        <v>1</v>
      </c>
      <c r="C495" s="26" t="s">
        <v>2</v>
      </c>
      <c r="D495" s="26" t="s">
        <v>1105</v>
      </c>
      <c r="E495" t="s">
        <v>1106</v>
      </c>
      <c r="F495" s="31" t="s">
        <v>1107</v>
      </c>
      <c r="G495" t="s">
        <v>1108</v>
      </c>
      <c r="H495" t="s">
        <v>1610</v>
      </c>
      <c r="I495" s="26" t="s">
        <v>548</v>
      </c>
      <c r="J495" t="s">
        <v>1611</v>
      </c>
      <c r="K495" s="27">
        <v>120090</v>
      </c>
      <c r="L495" s="4">
        <v>54.04</v>
      </c>
      <c r="M495" s="3">
        <v>1.5</v>
      </c>
      <c r="N495" s="4" t="s">
        <v>1109</v>
      </c>
      <c r="O495" s="4" t="s">
        <v>1109</v>
      </c>
      <c r="P495" s="4"/>
      <c r="Q495" s="27">
        <v>112410</v>
      </c>
      <c r="R495" s="3">
        <v>0.4</v>
      </c>
      <c r="S495" s="4">
        <v>34.96</v>
      </c>
      <c r="T495" s="4">
        <v>44.62</v>
      </c>
      <c r="U495" s="4">
        <v>53.97</v>
      </c>
      <c r="V495" s="4">
        <v>62.75</v>
      </c>
      <c r="W495" s="4">
        <v>75.540000000000006</v>
      </c>
      <c r="X495" s="27">
        <v>72720</v>
      </c>
      <c r="Y495" s="27">
        <v>92800</v>
      </c>
      <c r="Z495" s="27">
        <v>112260</v>
      </c>
      <c r="AA495" s="27">
        <v>130530</v>
      </c>
      <c r="AB495" s="27">
        <v>157120</v>
      </c>
    </row>
    <row r="496" spans="1:28" s="26" customFormat="1" hidden="1" x14ac:dyDescent="0.25">
      <c r="A496" t="s">
        <v>0</v>
      </c>
      <c r="B496" t="s">
        <v>1</v>
      </c>
      <c r="C496" s="26" t="s">
        <v>2</v>
      </c>
      <c r="D496" s="26" t="s">
        <v>1105</v>
      </c>
      <c r="E496" t="s">
        <v>1106</v>
      </c>
      <c r="F496" s="31" t="s">
        <v>1107</v>
      </c>
      <c r="G496" t="s">
        <v>1108</v>
      </c>
      <c r="H496" t="s">
        <v>1612</v>
      </c>
      <c r="I496" s="26" t="s">
        <v>46</v>
      </c>
      <c r="J496" t="s">
        <v>1611</v>
      </c>
      <c r="K496" s="27">
        <v>120090</v>
      </c>
      <c r="L496" s="4">
        <v>54.04</v>
      </c>
      <c r="M496" s="3">
        <v>1.5</v>
      </c>
      <c r="N496" s="4" t="s">
        <v>1109</v>
      </c>
      <c r="O496" s="4" t="s">
        <v>1109</v>
      </c>
      <c r="P496" s="4"/>
      <c r="Q496" s="27">
        <v>112410</v>
      </c>
      <c r="R496" s="3">
        <v>0.4</v>
      </c>
      <c r="S496" s="4">
        <v>34.96</v>
      </c>
      <c r="T496" s="4">
        <v>44.62</v>
      </c>
      <c r="U496" s="4">
        <v>53.97</v>
      </c>
      <c r="V496" s="4">
        <v>62.75</v>
      </c>
      <c r="W496" s="4">
        <v>75.540000000000006</v>
      </c>
      <c r="X496" s="27">
        <v>72720</v>
      </c>
      <c r="Y496" s="27">
        <v>92800</v>
      </c>
      <c r="Z496" s="27">
        <v>112260</v>
      </c>
      <c r="AA496" s="27">
        <v>130530</v>
      </c>
      <c r="AB496" s="27">
        <v>157120</v>
      </c>
    </row>
    <row r="497" spans="1:28" s="26" customFormat="1" hidden="1" x14ac:dyDescent="0.25">
      <c r="A497" t="s">
        <v>0</v>
      </c>
      <c r="B497" t="s">
        <v>1</v>
      </c>
      <c r="C497" s="26" t="s">
        <v>2</v>
      </c>
      <c r="D497" s="26" t="s">
        <v>1105</v>
      </c>
      <c r="E497" t="s">
        <v>1106</v>
      </c>
      <c r="F497" s="31" t="s">
        <v>1107</v>
      </c>
      <c r="G497" t="s">
        <v>1108</v>
      </c>
      <c r="H497" t="s">
        <v>1613</v>
      </c>
      <c r="I497" s="26" t="s">
        <v>548</v>
      </c>
      <c r="J497" t="s">
        <v>1614</v>
      </c>
      <c r="K497" s="27">
        <v>9770</v>
      </c>
      <c r="L497" s="4">
        <v>68.599999999999994</v>
      </c>
      <c r="M497" s="3">
        <v>3.5</v>
      </c>
      <c r="N497" s="4" t="s">
        <v>1109</v>
      </c>
      <c r="O497" s="4" t="s">
        <v>1109</v>
      </c>
      <c r="P497" s="4"/>
      <c r="Q497" s="27">
        <v>142680</v>
      </c>
      <c r="R497" s="3">
        <v>2</v>
      </c>
      <c r="S497" s="4">
        <v>26.04</v>
      </c>
      <c r="T497" s="4">
        <v>40.909999999999997</v>
      </c>
      <c r="U497" s="4">
        <v>60.69</v>
      </c>
      <c r="V497" s="4">
        <v>86.04</v>
      </c>
      <c r="W497" s="4" t="s">
        <v>993</v>
      </c>
      <c r="X497" s="27">
        <v>54150</v>
      </c>
      <c r="Y497" s="27">
        <v>85090</v>
      </c>
      <c r="Z497" s="27">
        <v>126240</v>
      </c>
      <c r="AA497" s="27">
        <v>178960</v>
      </c>
      <c r="AB497" s="27" t="s">
        <v>993</v>
      </c>
    </row>
    <row r="498" spans="1:28" s="26" customFormat="1" hidden="1" x14ac:dyDescent="0.25">
      <c r="A498" t="s">
        <v>0</v>
      </c>
      <c r="B498" t="s">
        <v>1</v>
      </c>
      <c r="C498" s="26" t="s">
        <v>2</v>
      </c>
      <c r="D498" s="26" t="s">
        <v>1105</v>
      </c>
      <c r="E498" t="s">
        <v>1106</v>
      </c>
      <c r="F498" s="31" t="s">
        <v>1107</v>
      </c>
      <c r="G498" t="s">
        <v>1108</v>
      </c>
      <c r="H498" t="s">
        <v>1615</v>
      </c>
      <c r="I498" s="26" t="s">
        <v>46</v>
      </c>
      <c r="J498" t="s">
        <v>1614</v>
      </c>
      <c r="K498" s="27">
        <v>9770</v>
      </c>
      <c r="L498" s="4">
        <v>68.599999999999994</v>
      </c>
      <c r="M498" s="3">
        <v>3.5</v>
      </c>
      <c r="N498" s="4" t="s">
        <v>1109</v>
      </c>
      <c r="O498" s="4" t="s">
        <v>1109</v>
      </c>
      <c r="P498" s="4"/>
      <c r="Q498" s="27">
        <v>142680</v>
      </c>
      <c r="R498" s="3">
        <v>2</v>
      </c>
      <c r="S498" s="4">
        <v>26.04</v>
      </c>
      <c r="T498" s="4">
        <v>40.909999999999997</v>
      </c>
      <c r="U498" s="4">
        <v>60.69</v>
      </c>
      <c r="V498" s="4">
        <v>86.04</v>
      </c>
      <c r="W498" s="4" t="s">
        <v>993</v>
      </c>
      <c r="X498" s="27">
        <v>54150</v>
      </c>
      <c r="Y498" s="27">
        <v>85090</v>
      </c>
      <c r="Z498" s="27">
        <v>126240</v>
      </c>
      <c r="AA498" s="27">
        <v>178960</v>
      </c>
      <c r="AB498" s="27" t="s">
        <v>993</v>
      </c>
    </row>
    <row r="499" spans="1:28" s="26" customFormat="1" hidden="1" x14ac:dyDescent="0.25">
      <c r="A499" t="s">
        <v>0</v>
      </c>
      <c r="B499" t="s">
        <v>1</v>
      </c>
      <c r="C499" s="26" t="s">
        <v>2</v>
      </c>
      <c r="D499" s="26" t="s">
        <v>1105</v>
      </c>
      <c r="E499" t="s">
        <v>1106</v>
      </c>
      <c r="F499" s="31" t="s">
        <v>1107</v>
      </c>
      <c r="G499" t="s">
        <v>1108</v>
      </c>
      <c r="H499" t="s">
        <v>1616</v>
      </c>
      <c r="I499" s="26" t="s">
        <v>548</v>
      </c>
      <c r="J499" t="s">
        <v>1617</v>
      </c>
      <c r="K499" s="27">
        <v>709730</v>
      </c>
      <c r="L499" s="4">
        <v>38.869999999999997</v>
      </c>
      <c r="M499" s="3">
        <v>0.7</v>
      </c>
      <c r="N499" s="4" t="s">
        <v>1109</v>
      </c>
      <c r="O499" s="4" t="s">
        <v>1109</v>
      </c>
      <c r="P499" s="4"/>
      <c r="Q499" s="27">
        <v>80850</v>
      </c>
      <c r="R499" s="3">
        <v>0.2</v>
      </c>
      <c r="S499" s="4">
        <v>23.46</v>
      </c>
      <c r="T499" s="4">
        <v>29.68</v>
      </c>
      <c r="U499" s="4">
        <v>37.880000000000003</v>
      </c>
      <c r="V499" s="4">
        <v>47.18</v>
      </c>
      <c r="W499" s="4">
        <v>57.1</v>
      </c>
      <c r="X499" s="27">
        <v>48800</v>
      </c>
      <c r="Y499" s="27">
        <v>61740</v>
      </c>
      <c r="Z499" s="27">
        <v>78790</v>
      </c>
      <c r="AA499" s="27">
        <v>98130</v>
      </c>
      <c r="AB499" s="27">
        <v>118770</v>
      </c>
    </row>
    <row r="500" spans="1:28" s="26" customFormat="1" hidden="1" x14ac:dyDescent="0.25">
      <c r="A500" t="s">
        <v>0</v>
      </c>
      <c r="B500" t="s">
        <v>1</v>
      </c>
      <c r="C500" s="26" t="s">
        <v>2</v>
      </c>
      <c r="D500" s="26" t="s">
        <v>1105</v>
      </c>
      <c r="E500" t="s">
        <v>1106</v>
      </c>
      <c r="F500" s="31" t="s">
        <v>1107</v>
      </c>
      <c r="G500" t="s">
        <v>1108</v>
      </c>
      <c r="H500" t="s">
        <v>1618</v>
      </c>
      <c r="I500" s="26" t="s">
        <v>46</v>
      </c>
      <c r="J500" t="s">
        <v>1619</v>
      </c>
      <c r="K500" s="27">
        <v>133570</v>
      </c>
      <c r="L500" s="4">
        <v>41.45</v>
      </c>
      <c r="M500" s="3">
        <v>1.2</v>
      </c>
      <c r="N500" s="4" t="s">
        <v>1109</v>
      </c>
      <c r="O500" s="4" t="s">
        <v>1109</v>
      </c>
      <c r="P500" s="4"/>
      <c r="Q500" s="27">
        <v>86210</v>
      </c>
      <c r="R500" s="3">
        <v>0.4</v>
      </c>
      <c r="S500" s="4">
        <v>27.31</v>
      </c>
      <c r="T500" s="4">
        <v>33.51</v>
      </c>
      <c r="U500" s="4">
        <v>40.840000000000003</v>
      </c>
      <c r="V500" s="4">
        <v>48.84</v>
      </c>
      <c r="W500" s="4">
        <v>58.41</v>
      </c>
      <c r="X500" s="27">
        <v>56800</v>
      </c>
      <c r="Y500" s="27">
        <v>69710</v>
      </c>
      <c r="Z500" s="27">
        <v>84950</v>
      </c>
      <c r="AA500" s="27">
        <v>101590</v>
      </c>
      <c r="AB500" s="27">
        <v>121490</v>
      </c>
    </row>
    <row r="501" spans="1:28" s="26" customFormat="1" hidden="1" x14ac:dyDescent="0.25">
      <c r="A501" t="s">
        <v>0</v>
      </c>
      <c r="B501" t="s">
        <v>1</v>
      </c>
      <c r="C501" s="26" t="s">
        <v>2</v>
      </c>
      <c r="D501" s="26" t="s">
        <v>1105</v>
      </c>
      <c r="E501" t="s">
        <v>1106</v>
      </c>
      <c r="F501" s="31" t="s">
        <v>1107</v>
      </c>
      <c r="G501" t="s">
        <v>1108</v>
      </c>
      <c r="H501" t="s">
        <v>1620</v>
      </c>
      <c r="I501" s="26" t="s">
        <v>46</v>
      </c>
      <c r="J501" t="s">
        <v>1621</v>
      </c>
      <c r="K501" s="27">
        <v>233350</v>
      </c>
      <c r="L501" s="4">
        <v>43.35</v>
      </c>
      <c r="M501" s="3">
        <v>1.1000000000000001</v>
      </c>
      <c r="N501" s="4" t="s">
        <v>1109</v>
      </c>
      <c r="O501" s="4" t="s">
        <v>1109</v>
      </c>
      <c r="P501" s="4"/>
      <c r="Q501" s="27">
        <v>90170</v>
      </c>
      <c r="R501" s="3">
        <v>0.3</v>
      </c>
      <c r="S501" s="4">
        <v>29.87</v>
      </c>
      <c r="T501" s="4">
        <v>35.549999999999997</v>
      </c>
      <c r="U501" s="4">
        <v>43</v>
      </c>
      <c r="V501" s="4">
        <v>50.1</v>
      </c>
      <c r="W501" s="4">
        <v>59.97</v>
      </c>
      <c r="X501" s="27">
        <v>62120</v>
      </c>
      <c r="Y501" s="27">
        <v>73940</v>
      </c>
      <c r="Z501" s="27">
        <v>89440</v>
      </c>
      <c r="AA501" s="27">
        <v>104210</v>
      </c>
      <c r="AB501" s="27">
        <v>124740</v>
      </c>
    </row>
    <row r="502" spans="1:28" s="26" customFormat="1" hidden="1" x14ac:dyDescent="0.25">
      <c r="A502" t="s">
        <v>0</v>
      </c>
      <c r="B502" t="s">
        <v>1</v>
      </c>
      <c r="C502" s="26" t="s">
        <v>2</v>
      </c>
      <c r="D502" s="26" t="s">
        <v>1105</v>
      </c>
      <c r="E502" t="s">
        <v>1106</v>
      </c>
      <c r="F502" s="31" t="s">
        <v>1107</v>
      </c>
      <c r="G502" t="s">
        <v>1108</v>
      </c>
      <c r="H502" t="s">
        <v>1622</v>
      </c>
      <c r="I502" s="26" t="s">
        <v>46</v>
      </c>
      <c r="J502" t="s">
        <v>1623</v>
      </c>
      <c r="K502" s="27">
        <v>17860</v>
      </c>
      <c r="L502" s="4">
        <v>44.05</v>
      </c>
      <c r="M502" s="3">
        <v>3.4</v>
      </c>
      <c r="N502" s="4" t="s">
        <v>1109</v>
      </c>
      <c r="O502" s="4" t="s">
        <v>1109</v>
      </c>
      <c r="P502" s="4"/>
      <c r="Q502" s="27">
        <v>91620</v>
      </c>
      <c r="R502" s="3">
        <v>1</v>
      </c>
      <c r="S502" s="4">
        <v>28.5</v>
      </c>
      <c r="T502" s="4">
        <v>33.74</v>
      </c>
      <c r="U502" s="4">
        <v>41.14</v>
      </c>
      <c r="V502" s="4">
        <v>50.88</v>
      </c>
      <c r="W502" s="4">
        <v>61.84</v>
      </c>
      <c r="X502" s="27">
        <v>59280</v>
      </c>
      <c r="Y502" s="27">
        <v>70170</v>
      </c>
      <c r="Z502" s="27">
        <v>85560</v>
      </c>
      <c r="AA502" s="27">
        <v>105830</v>
      </c>
      <c r="AB502" s="27">
        <v>128630</v>
      </c>
    </row>
    <row r="503" spans="1:28" s="26" customFormat="1" hidden="1" x14ac:dyDescent="0.25">
      <c r="A503" t="s">
        <v>0</v>
      </c>
      <c r="B503" t="s">
        <v>1</v>
      </c>
      <c r="C503" s="26" t="s">
        <v>2</v>
      </c>
      <c r="D503" s="26" t="s">
        <v>1105</v>
      </c>
      <c r="E503" t="s">
        <v>1106</v>
      </c>
      <c r="F503" s="31" t="s">
        <v>1107</v>
      </c>
      <c r="G503" t="s">
        <v>1108</v>
      </c>
      <c r="H503" t="s">
        <v>1624</v>
      </c>
      <c r="I503" s="26" t="s">
        <v>46</v>
      </c>
      <c r="J503" t="s">
        <v>1625</v>
      </c>
      <c r="K503" s="27">
        <v>19070</v>
      </c>
      <c r="L503" s="4">
        <v>24.58</v>
      </c>
      <c r="M503" s="3">
        <v>2.4</v>
      </c>
      <c r="N503" s="4" t="s">
        <v>1109</v>
      </c>
      <c r="O503" s="4" t="s">
        <v>1109</v>
      </c>
      <c r="P503" s="4"/>
      <c r="Q503" s="27">
        <v>51130</v>
      </c>
      <c r="R503" s="3">
        <v>0.8</v>
      </c>
      <c r="S503" s="4">
        <v>14.85</v>
      </c>
      <c r="T503" s="4">
        <v>18.190000000000001</v>
      </c>
      <c r="U503" s="4">
        <v>23.18</v>
      </c>
      <c r="V503" s="4">
        <v>29.79</v>
      </c>
      <c r="W503" s="4">
        <v>37.49</v>
      </c>
      <c r="X503" s="27">
        <v>30880</v>
      </c>
      <c r="Y503" s="27">
        <v>37840</v>
      </c>
      <c r="Z503" s="27">
        <v>48220</v>
      </c>
      <c r="AA503" s="27">
        <v>61960</v>
      </c>
      <c r="AB503" s="27">
        <v>77970</v>
      </c>
    </row>
    <row r="504" spans="1:28" s="26" customFormat="1" hidden="1" x14ac:dyDescent="0.25">
      <c r="A504" t="s">
        <v>0</v>
      </c>
      <c r="B504" t="s">
        <v>1</v>
      </c>
      <c r="C504" s="26" t="s">
        <v>2</v>
      </c>
      <c r="D504" s="26" t="s">
        <v>1105</v>
      </c>
      <c r="E504" t="s">
        <v>1106</v>
      </c>
      <c r="F504" s="31" t="s">
        <v>1107</v>
      </c>
      <c r="G504" t="s">
        <v>1108</v>
      </c>
      <c r="H504" t="s">
        <v>1626</v>
      </c>
      <c r="I504" s="26" t="s">
        <v>46</v>
      </c>
      <c r="J504" t="s">
        <v>1627</v>
      </c>
      <c r="K504" s="27">
        <v>132090</v>
      </c>
      <c r="L504" s="4">
        <v>30.75</v>
      </c>
      <c r="M504" s="3">
        <v>1.1000000000000001</v>
      </c>
      <c r="N504" s="4" t="s">
        <v>1109</v>
      </c>
      <c r="O504" s="4" t="s">
        <v>1109</v>
      </c>
      <c r="P504" s="4"/>
      <c r="Q504" s="27">
        <v>63950</v>
      </c>
      <c r="R504" s="3">
        <v>0.3</v>
      </c>
      <c r="S504" s="4">
        <v>21.56</v>
      </c>
      <c r="T504" s="4">
        <v>25.39</v>
      </c>
      <c r="U504" s="4">
        <v>29.48</v>
      </c>
      <c r="V504" s="4">
        <v>35.65</v>
      </c>
      <c r="W504" s="4">
        <v>41.82</v>
      </c>
      <c r="X504" s="27">
        <v>44850</v>
      </c>
      <c r="Y504" s="27">
        <v>52820</v>
      </c>
      <c r="Z504" s="27">
        <v>61330</v>
      </c>
      <c r="AA504" s="27">
        <v>74160</v>
      </c>
      <c r="AB504" s="27">
        <v>86980</v>
      </c>
    </row>
    <row r="505" spans="1:28" s="26" customFormat="1" hidden="1" x14ac:dyDescent="0.25">
      <c r="A505" t="s">
        <v>0</v>
      </c>
      <c r="B505" t="s">
        <v>1</v>
      </c>
      <c r="C505" s="26" t="s">
        <v>2</v>
      </c>
      <c r="D505" s="26" t="s">
        <v>1105</v>
      </c>
      <c r="E505" t="s">
        <v>1106</v>
      </c>
      <c r="F505" s="31" t="s">
        <v>1107</v>
      </c>
      <c r="G505" t="s">
        <v>1108</v>
      </c>
      <c r="H505" t="s">
        <v>1628</v>
      </c>
      <c r="I505" s="26" t="s">
        <v>46</v>
      </c>
      <c r="J505" t="s">
        <v>1629</v>
      </c>
      <c r="K505" s="27">
        <v>154360</v>
      </c>
      <c r="L505" s="4">
        <v>39.43</v>
      </c>
      <c r="M505" s="3">
        <v>1.6</v>
      </c>
      <c r="N505" s="4" t="s">
        <v>1109</v>
      </c>
      <c r="O505" s="4" t="s">
        <v>1109</v>
      </c>
      <c r="P505" s="4"/>
      <c r="Q505" s="27">
        <v>82000</v>
      </c>
      <c r="R505" s="3">
        <v>0.6</v>
      </c>
      <c r="S505" s="4">
        <v>23.96</v>
      </c>
      <c r="T505" s="4">
        <v>29.78</v>
      </c>
      <c r="U505" s="4">
        <v>38.04</v>
      </c>
      <c r="V505" s="4">
        <v>47.78</v>
      </c>
      <c r="W505" s="4">
        <v>58.3</v>
      </c>
      <c r="X505" s="27">
        <v>49840</v>
      </c>
      <c r="Y505" s="27">
        <v>61940</v>
      </c>
      <c r="Z505" s="27">
        <v>79120</v>
      </c>
      <c r="AA505" s="27">
        <v>99380</v>
      </c>
      <c r="AB505" s="27">
        <v>121260</v>
      </c>
    </row>
    <row r="506" spans="1:28" s="26" customFormat="1" hidden="1" x14ac:dyDescent="0.25">
      <c r="A506" t="s">
        <v>0</v>
      </c>
      <c r="B506" t="s">
        <v>1</v>
      </c>
      <c r="C506" s="26" t="s">
        <v>2</v>
      </c>
      <c r="D506" s="26" t="s">
        <v>1105</v>
      </c>
      <c r="E506" t="s">
        <v>1106</v>
      </c>
      <c r="F506" s="31" t="s">
        <v>1107</v>
      </c>
      <c r="G506" t="s">
        <v>1108</v>
      </c>
      <c r="H506" t="s">
        <v>1630</v>
      </c>
      <c r="I506" s="26" t="s">
        <v>46</v>
      </c>
      <c r="J506" t="s">
        <v>1631</v>
      </c>
      <c r="K506" s="27">
        <v>7280</v>
      </c>
      <c r="L506" s="4">
        <v>26.32</v>
      </c>
      <c r="M506" s="3">
        <v>4.0999999999999996</v>
      </c>
      <c r="N506" s="4" t="s">
        <v>1109</v>
      </c>
      <c r="O506" s="4" t="s">
        <v>1109</v>
      </c>
      <c r="P506" s="4"/>
      <c r="Q506" s="27">
        <v>54750</v>
      </c>
      <c r="R506" s="3">
        <v>2.7</v>
      </c>
      <c r="S506" s="4">
        <v>16.82</v>
      </c>
      <c r="T506" s="4">
        <v>19.96</v>
      </c>
      <c r="U506" s="4">
        <v>23.64</v>
      </c>
      <c r="V506" s="4">
        <v>29.64</v>
      </c>
      <c r="W506" s="4">
        <v>37.65</v>
      </c>
      <c r="X506" s="27">
        <v>34990</v>
      </c>
      <c r="Y506" s="27">
        <v>41530</v>
      </c>
      <c r="Z506" s="27">
        <v>49170</v>
      </c>
      <c r="AA506" s="27">
        <v>61650</v>
      </c>
      <c r="AB506" s="27">
        <v>78310</v>
      </c>
    </row>
    <row r="507" spans="1:28" s="26" customFormat="1" hidden="1" x14ac:dyDescent="0.25">
      <c r="A507" t="s">
        <v>0</v>
      </c>
      <c r="B507" t="s">
        <v>1</v>
      </c>
      <c r="C507" s="26" t="s">
        <v>2</v>
      </c>
      <c r="D507" s="26" t="s">
        <v>1105</v>
      </c>
      <c r="E507" t="s">
        <v>1106</v>
      </c>
      <c r="F507" s="31" t="s">
        <v>1107</v>
      </c>
      <c r="G507" t="s">
        <v>1108</v>
      </c>
      <c r="H507" t="s">
        <v>1632</v>
      </c>
      <c r="I507" s="26" t="s">
        <v>46</v>
      </c>
      <c r="J507" t="s">
        <v>1633</v>
      </c>
      <c r="K507" s="27">
        <v>12170</v>
      </c>
      <c r="L507" s="4">
        <v>28.17</v>
      </c>
      <c r="M507" s="3">
        <v>4.9000000000000004</v>
      </c>
      <c r="N507" s="4" t="s">
        <v>1109</v>
      </c>
      <c r="O507" s="4" t="s">
        <v>1109</v>
      </c>
      <c r="P507" s="4"/>
      <c r="Q507" s="27">
        <v>58600</v>
      </c>
      <c r="R507" s="3">
        <v>2.1</v>
      </c>
      <c r="S507" s="4">
        <v>14.95</v>
      </c>
      <c r="T507" s="4">
        <v>19.75</v>
      </c>
      <c r="U507" s="4">
        <v>25.31</v>
      </c>
      <c r="V507" s="4">
        <v>34.380000000000003</v>
      </c>
      <c r="W507" s="4">
        <v>45.84</v>
      </c>
      <c r="X507" s="27">
        <v>31090</v>
      </c>
      <c r="Y507" s="27">
        <v>41070</v>
      </c>
      <c r="Z507" s="27">
        <v>52650</v>
      </c>
      <c r="AA507" s="27">
        <v>71500</v>
      </c>
      <c r="AB507" s="27">
        <v>95340</v>
      </c>
    </row>
    <row r="508" spans="1:28" s="26" customFormat="1" hidden="1" x14ac:dyDescent="0.25">
      <c r="A508" t="s">
        <v>0</v>
      </c>
      <c r="B508" t="s">
        <v>1</v>
      </c>
      <c r="C508" s="26" t="s">
        <v>2</v>
      </c>
      <c r="D508" s="26" t="s">
        <v>1105</v>
      </c>
      <c r="E508" t="s">
        <v>1106</v>
      </c>
      <c r="F508" s="31" t="s">
        <v>1107</v>
      </c>
      <c r="G508" t="s">
        <v>1108</v>
      </c>
      <c r="H508" t="s">
        <v>1634</v>
      </c>
      <c r="I508" s="26" t="s">
        <v>548</v>
      </c>
      <c r="J508" t="s">
        <v>1635</v>
      </c>
      <c r="K508" s="27">
        <v>74540</v>
      </c>
      <c r="L508" s="4">
        <v>50.39</v>
      </c>
      <c r="M508" s="3">
        <v>1.8</v>
      </c>
      <c r="N508" s="4" t="s">
        <v>1109</v>
      </c>
      <c r="O508" s="4" t="s">
        <v>1109</v>
      </c>
      <c r="P508" s="4"/>
      <c r="Q508" s="27">
        <v>104820</v>
      </c>
      <c r="R508" s="3">
        <v>1.1000000000000001</v>
      </c>
      <c r="S508" s="4">
        <v>27.92</v>
      </c>
      <c r="T508" s="4">
        <v>36.340000000000003</v>
      </c>
      <c r="U508" s="4">
        <v>45.9</v>
      </c>
      <c r="V508" s="4">
        <v>58.94</v>
      </c>
      <c r="W508" s="4">
        <v>77.3</v>
      </c>
      <c r="X508" s="27">
        <v>58080</v>
      </c>
      <c r="Y508" s="27">
        <v>75580</v>
      </c>
      <c r="Z508" s="27">
        <v>95460</v>
      </c>
      <c r="AA508" s="27">
        <v>122590</v>
      </c>
      <c r="AB508" s="27">
        <v>160780</v>
      </c>
    </row>
    <row r="509" spans="1:28" s="26" customFormat="1" hidden="1" x14ac:dyDescent="0.25">
      <c r="A509" t="s">
        <v>0</v>
      </c>
      <c r="B509" t="s">
        <v>1</v>
      </c>
      <c r="C509" s="26" t="s">
        <v>2</v>
      </c>
      <c r="D509" s="26" t="s">
        <v>1105</v>
      </c>
      <c r="E509" t="s">
        <v>1106</v>
      </c>
      <c r="F509" s="31" t="s">
        <v>1107</v>
      </c>
      <c r="G509" t="s">
        <v>1108</v>
      </c>
      <c r="H509" t="s">
        <v>1636</v>
      </c>
      <c r="I509" s="26" t="s">
        <v>46</v>
      </c>
      <c r="J509" t="s">
        <v>1635</v>
      </c>
      <c r="K509" s="27">
        <v>74540</v>
      </c>
      <c r="L509" s="4">
        <v>50.39</v>
      </c>
      <c r="M509" s="3">
        <v>1.8</v>
      </c>
      <c r="N509" s="4" t="s">
        <v>1109</v>
      </c>
      <c r="O509" s="4" t="s">
        <v>1109</v>
      </c>
      <c r="P509" s="4"/>
      <c r="Q509" s="27">
        <v>104820</v>
      </c>
      <c r="R509" s="3">
        <v>1.1000000000000001</v>
      </c>
      <c r="S509" s="4">
        <v>27.92</v>
      </c>
      <c r="T509" s="4">
        <v>36.340000000000003</v>
      </c>
      <c r="U509" s="4">
        <v>45.9</v>
      </c>
      <c r="V509" s="4">
        <v>58.94</v>
      </c>
      <c r="W509" s="4">
        <v>77.3</v>
      </c>
      <c r="X509" s="27">
        <v>58080</v>
      </c>
      <c r="Y509" s="27">
        <v>75580</v>
      </c>
      <c r="Z509" s="27">
        <v>95460</v>
      </c>
      <c r="AA509" s="27">
        <v>122590</v>
      </c>
      <c r="AB509" s="27">
        <v>160780</v>
      </c>
    </row>
    <row r="510" spans="1:28" s="26" customFormat="1" hidden="1" x14ac:dyDescent="0.25">
      <c r="A510" t="s">
        <v>0</v>
      </c>
      <c r="B510" t="s">
        <v>1</v>
      </c>
      <c r="C510" s="26" t="s">
        <v>2</v>
      </c>
      <c r="D510" s="26" t="s">
        <v>1105</v>
      </c>
      <c r="E510" t="s">
        <v>1106</v>
      </c>
      <c r="F510" s="31" t="s">
        <v>1107</v>
      </c>
      <c r="G510" t="s">
        <v>1108</v>
      </c>
      <c r="H510" t="s">
        <v>653</v>
      </c>
      <c r="I510" s="26" t="s">
        <v>548</v>
      </c>
      <c r="J510" t="s">
        <v>263</v>
      </c>
      <c r="K510" s="27">
        <v>2982280</v>
      </c>
      <c r="L510" s="4">
        <v>37.24</v>
      </c>
      <c r="M510" s="3">
        <v>0.5</v>
      </c>
      <c r="N510" s="4" t="s">
        <v>1109</v>
      </c>
      <c r="O510" s="4" t="s">
        <v>1109</v>
      </c>
      <c r="P510" s="4"/>
      <c r="Q510" s="27">
        <v>77460</v>
      </c>
      <c r="R510" s="3">
        <v>0.2</v>
      </c>
      <c r="S510" s="4">
        <v>25.04</v>
      </c>
      <c r="T510" s="4">
        <v>28.9</v>
      </c>
      <c r="U510" s="4">
        <v>35.24</v>
      </c>
      <c r="V510" s="4">
        <v>43.64</v>
      </c>
      <c r="W510" s="4">
        <v>53.47</v>
      </c>
      <c r="X510" s="27">
        <v>52080</v>
      </c>
      <c r="Y510" s="27">
        <v>60110</v>
      </c>
      <c r="Z510" s="27">
        <v>73300</v>
      </c>
      <c r="AA510" s="27">
        <v>90760</v>
      </c>
      <c r="AB510" s="27">
        <v>111220</v>
      </c>
    </row>
    <row r="511" spans="1:28" s="26" customFormat="1" hidden="1" x14ac:dyDescent="0.25">
      <c r="A511" t="s">
        <v>0</v>
      </c>
      <c r="B511" t="s">
        <v>1</v>
      </c>
      <c r="C511" s="26" t="s">
        <v>2</v>
      </c>
      <c r="D511" s="26" t="s">
        <v>1105</v>
      </c>
      <c r="E511" t="s">
        <v>1106</v>
      </c>
      <c r="F511" s="31" t="s">
        <v>1107</v>
      </c>
      <c r="G511" t="s">
        <v>1108</v>
      </c>
      <c r="H511" t="s">
        <v>262</v>
      </c>
      <c r="I511" s="26" t="s">
        <v>46</v>
      </c>
      <c r="J511" t="s">
        <v>263</v>
      </c>
      <c r="K511" s="27">
        <v>2982280</v>
      </c>
      <c r="L511" s="4">
        <v>37.24</v>
      </c>
      <c r="M511" s="3">
        <v>0.5</v>
      </c>
      <c r="N511" s="4" t="s">
        <v>1109</v>
      </c>
      <c r="O511" s="4" t="s">
        <v>1109</v>
      </c>
      <c r="P511" s="4"/>
      <c r="Q511" s="27">
        <v>77460</v>
      </c>
      <c r="R511" s="3">
        <v>0.2</v>
      </c>
      <c r="S511" s="4">
        <v>25.04</v>
      </c>
      <c r="T511" s="4">
        <v>28.9</v>
      </c>
      <c r="U511" s="4">
        <v>35.24</v>
      </c>
      <c r="V511" s="4">
        <v>43.64</v>
      </c>
      <c r="W511" s="4">
        <v>53.47</v>
      </c>
      <c r="X511" s="27">
        <v>52080</v>
      </c>
      <c r="Y511" s="27">
        <v>60110</v>
      </c>
      <c r="Z511" s="27">
        <v>73300</v>
      </c>
      <c r="AA511" s="27">
        <v>90760</v>
      </c>
      <c r="AB511" s="27">
        <v>111220</v>
      </c>
    </row>
    <row r="512" spans="1:28" s="26" customFormat="1" hidden="1" x14ac:dyDescent="0.25">
      <c r="A512" t="s">
        <v>0</v>
      </c>
      <c r="B512" t="s">
        <v>1</v>
      </c>
      <c r="C512" s="26" t="s">
        <v>2</v>
      </c>
      <c r="D512" s="26" t="s">
        <v>1105</v>
      </c>
      <c r="E512" t="s">
        <v>1106</v>
      </c>
      <c r="F512" s="31" t="s">
        <v>1107</v>
      </c>
      <c r="G512" t="s">
        <v>1108</v>
      </c>
      <c r="H512" t="s">
        <v>1637</v>
      </c>
      <c r="I512" s="26" t="s">
        <v>548</v>
      </c>
      <c r="J512" t="s">
        <v>1638</v>
      </c>
      <c r="K512" s="27">
        <v>43570</v>
      </c>
      <c r="L512" s="4">
        <v>87.04</v>
      </c>
      <c r="M512" s="3">
        <v>3.9</v>
      </c>
      <c r="N512" s="4" t="s">
        <v>1109</v>
      </c>
      <c r="O512" s="4" t="s">
        <v>1109</v>
      </c>
      <c r="P512" s="4"/>
      <c r="Q512" s="27">
        <v>181040</v>
      </c>
      <c r="R512" s="3">
        <v>0.9</v>
      </c>
      <c r="S512" s="4">
        <v>61.29</v>
      </c>
      <c r="T512" s="4">
        <v>71.2</v>
      </c>
      <c r="U512" s="4">
        <v>84.03</v>
      </c>
      <c r="V512" s="4">
        <v>97.95</v>
      </c>
      <c r="W512" s="4" t="s">
        <v>993</v>
      </c>
      <c r="X512" s="27">
        <v>127480</v>
      </c>
      <c r="Y512" s="27">
        <v>148110</v>
      </c>
      <c r="Z512" s="27">
        <v>174790</v>
      </c>
      <c r="AA512" s="27">
        <v>203730</v>
      </c>
      <c r="AB512" s="27" t="s">
        <v>993</v>
      </c>
    </row>
    <row r="513" spans="1:28" s="26" customFormat="1" hidden="1" x14ac:dyDescent="0.25">
      <c r="A513" t="s">
        <v>0</v>
      </c>
      <c r="B513" t="s">
        <v>1</v>
      </c>
      <c r="C513" s="26" t="s">
        <v>2</v>
      </c>
      <c r="D513" s="26" t="s">
        <v>1105</v>
      </c>
      <c r="E513" t="s">
        <v>1106</v>
      </c>
      <c r="F513" s="31" t="s">
        <v>1107</v>
      </c>
      <c r="G513" t="s">
        <v>1108</v>
      </c>
      <c r="H513" t="s">
        <v>1639</v>
      </c>
      <c r="I513" s="26" t="s">
        <v>46</v>
      </c>
      <c r="J513" t="s">
        <v>1638</v>
      </c>
      <c r="K513" s="27">
        <v>43570</v>
      </c>
      <c r="L513" s="4">
        <v>87.04</v>
      </c>
      <c r="M513" s="3">
        <v>3.9</v>
      </c>
      <c r="N513" s="4" t="s">
        <v>1109</v>
      </c>
      <c r="O513" s="4" t="s">
        <v>1109</v>
      </c>
      <c r="P513" s="4"/>
      <c r="Q513" s="27">
        <v>181040</v>
      </c>
      <c r="R513" s="3">
        <v>0.9</v>
      </c>
      <c r="S513" s="4">
        <v>61.29</v>
      </c>
      <c r="T513" s="4">
        <v>71.2</v>
      </c>
      <c r="U513" s="4">
        <v>84.03</v>
      </c>
      <c r="V513" s="4">
        <v>97.95</v>
      </c>
      <c r="W513" s="4" t="s">
        <v>993</v>
      </c>
      <c r="X513" s="27">
        <v>127480</v>
      </c>
      <c r="Y513" s="27">
        <v>148110</v>
      </c>
      <c r="Z513" s="27">
        <v>174790</v>
      </c>
      <c r="AA513" s="27">
        <v>203730</v>
      </c>
      <c r="AB513" s="27" t="s">
        <v>993</v>
      </c>
    </row>
    <row r="514" spans="1:28" s="26" customFormat="1" hidden="1" x14ac:dyDescent="0.25">
      <c r="A514" t="s">
        <v>0</v>
      </c>
      <c r="B514" t="s">
        <v>1</v>
      </c>
      <c r="C514" s="26" t="s">
        <v>2</v>
      </c>
      <c r="D514" s="26" t="s">
        <v>1105</v>
      </c>
      <c r="E514" t="s">
        <v>1106</v>
      </c>
      <c r="F514" s="31" t="s">
        <v>1107</v>
      </c>
      <c r="G514" t="s">
        <v>1108</v>
      </c>
      <c r="H514" t="s">
        <v>1640</v>
      </c>
      <c r="I514" s="26" t="s">
        <v>548</v>
      </c>
      <c r="J514" t="s">
        <v>1641</v>
      </c>
      <c r="K514" s="27">
        <v>6930</v>
      </c>
      <c r="L514" s="4">
        <v>52.31</v>
      </c>
      <c r="M514" s="3">
        <v>4.9000000000000004</v>
      </c>
      <c r="N514" s="4" t="s">
        <v>1109</v>
      </c>
      <c r="O514" s="4" t="s">
        <v>1109</v>
      </c>
      <c r="P514" s="4"/>
      <c r="Q514" s="27">
        <v>108810</v>
      </c>
      <c r="R514" s="3">
        <v>1.3</v>
      </c>
      <c r="S514" s="4">
        <v>33.17</v>
      </c>
      <c r="T514" s="4">
        <v>41.82</v>
      </c>
      <c r="U514" s="4">
        <v>50.5</v>
      </c>
      <c r="V514" s="4">
        <v>61.11</v>
      </c>
      <c r="W514" s="4">
        <v>76.44</v>
      </c>
      <c r="X514" s="27">
        <v>69000</v>
      </c>
      <c r="Y514" s="27">
        <v>86990</v>
      </c>
      <c r="Z514" s="27">
        <v>105030</v>
      </c>
      <c r="AA514" s="27">
        <v>127110</v>
      </c>
      <c r="AB514" s="27">
        <v>158990</v>
      </c>
    </row>
    <row r="515" spans="1:28" s="26" customFormat="1" hidden="1" x14ac:dyDescent="0.25">
      <c r="A515" t="s">
        <v>0</v>
      </c>
      <c r="B515" t="s">
        <v>1</v>
      </c>
      <c r="C515" s="26" t="s">
        <v>2</v>
      </c>
      <c r="D515" s="26" t="s">
        <v>1105</v>
      </c>
      <c r="E515" t="s">
        <v>1106</v>
      </c>
      <c r="F515" s="31" t="s">
        <v>1107</v>
      </c>
      <c r="G515" t="s">
        <v>1108</v>
      </c>
      <c r="H515" t="s">
        <v>1642</v>
      </c>
      <c r="I515" s="26" t="s">
        <v>46</v>
      </c>
      <c r="J515" t="s">
        <v>1641</v>
      </c>
      <c r="K515" s="27">
        <v>6930</v>
      </c>
      <c r="L515" s="4">
        <v>52.31</v>
      </c>
      <c r="M515" s="3">
        <v>4.9000000000000004</v>
      </c>
      <c r="N515" s="4" t="s">
        <v>1109</v>
      </c>
      <c r="O515" s="4" t="s">
        <v>1109</v>
      </c>
      <c r="P515" s="4"/>
      <c r="Q515" s="27">
        <v>108810</v>
      </c>
      <c r="R515" s="3">
        <v>1.3</v>
      </c>
      <c r="S515" s="4">
        <v>33.17</v>
      </c>
      <c r="T515" s="4">
        <v>41.82</v>
      </c>
      <c r="U515" s="4">
        <v>50.5</v>
      </c>
      <c r="V515" s="4">
        <v>61.11</v>
      </c>
      <c r="W515" s="4">
        <v>76.44</v>
      </c>
      <c r="X515" s="27">
        <v>69000</v>
      </c>
      <c r="Y515" s="27">
        <v>86990</v>
      </c>
      <c r="Z515" s="27">
        <v>105030</v>
      </c>
      <c r="AA515" s="27">
        <v>127110</v>
      </c>
      <c r="AB515" s="27">
        <v>158990</v>
      </c>
    </row>
    <row r="516" spans="1:28" s="26" customFormat="1" hidden="1" x14ac:dyDescent="0.25">
      <c r="A516" t="s">
        <v>0</v>
      </c>
      <c r="B516" t="s">
        <v>1</v>
      </c>
      <c r="C516" s="26" t="s">
        <v>2</v>
      </c>
      <c r="D516" s="26" t="s">
        <v>1105</v>
      </c>
      <c r="E516" t="s">
        <v>1106</v>
      </c>
      <c r="F516" s="31" t="s">
        <v>1107</v>
      </c>
      <c r="G516" t="s">
        <v>1108</v>
      </c>
      <c r="H516" t="s">
        <v>1643</v>
      </c>
      <c r="I516" s="26" t="s">
        <v>548</v>
      </c>
      <c r="J516" t="s">
        <v>1644</v>
      </c>
      <c r="K516" s="27">
        <v>200600</v>
      </c>
      <c r="L516" s="4">
        <v>53.77</v>
      </c>
      <c r="M516" s="3">
        <v>1.3</v>
      </c>
      <c r="N516" s="4" t="s">
        <v>1109</v>
      </c>
      <c r="O516" s="4" t="s">
        <v>1109</v>
      </c>
      <c r="P516" s="4"/>
      <c r="Q516" s="27">
        <v>111840</v>
      </c>
      <c r="R516" s="3">
        <v>0.4</v>
      </c>
      <c r="S516" s="4">
        <v>39.14</v>
      </c>
      <c r="T516" s="4">
        <v>44.61</v>
      </c>
      <c r="U516" s="4">
        <v>52.8</v>
      </c>
      <c r="V516" s="4">
        <v>61.07</v>
      </c>
      <c r="W516" s="4">
        <v>73.16</v>
      </c>
      <c r="X516" s="27">
        <v>81410</v>
      </c>
      <c r="Y516" s="27">
        <v>92790</v>
      </c>
      <c r="Z516" s="27">
        <v>109820</v>
      </c>
      <c r="AA516" s="27">
        <v>127030</v>
      </c>
      <c r="AB516" s="27">
        <v>152160</v>
      </c>
    </row>
    <row r="517" spans="1:28" s="26" customFormat="1" hidden="1" x14ac:dyDescent="0.25">
      <c r="A517" t="s">
        <v>0</v>
      </c>
      <c r="B517" t="s">
        <v>1</v>
      </c>
      <c r="C517" s="26" t="s">
        <v>2</v>
      </c>
      <c r="D517" s="26" t="s">
        <v>1105</v>
      </c>
      <c r="E517" t="s">
        <v>1106</v>
      </c>
      <c r="F517" s="31" t="s">
        <v>1107</v>
      </c>
      <c r="G517" t="s">
        <v>1108</v>
      </c>
      <c r="H517" t="s">
        <v>1645</v>
      </c>
      <c r="I517" s="26" t="s">
        <v>46</v>
      </c>
      <c r="J517" t="s">
        <v>1644</v>
      </c>
      <c r="K517" s="27">
        <v>200600</v>
      </c>
      <c r="L517" s="4">
        <v>53.77</v>
      </c>
      <c r="M517" s="3">
        <v>1.3</v>
      </c>
      <c r="N517" s="4" t="s">
        <v>1109</v>
      </c>
      <c r="O517" s="4" t="s">
        <v>1109</v>
      </c>
      <c r="P517" s="4"/>
      <c r="Q517" s="27">
        <v>111840</v>
      </c>
      <c r="R517" s="3">
        <v>0.4</v>
      </c>
      <c r="S517" s="4">
        <v>39.14</v>
      </c>
      <c r="T517" s="4">
        <v>44.61</v>
      </c>
      <c r="U517" s="4">
        <v>52.8</v>
      </c>
      <c r="V517" s="4">
        <v>61.07</v>
      </c>
      <c r="W517" s="4">
        <v>73.16</v>
      </c>
      <c r="X517" s="27">
        <v>81410</v>
      </c>
      <c r="Y517" s="27">
        <v>92790</v>
      </c>
      <c r="Z517" s="27">
        <v>109820</v>
      </c>
      <c r="AA517" s="27">
        <v>127030</v>
      </c>
      <c r="AB517" s="27">
        <v>152160</v>
      </c>
    </row>
    <row r="518" spans="1:28" s="26" customFormat="1" hidden="1" x14ac:dyDescent="0.25">
      <c r="A518" t="s">
        <v>0</v>
      </c>
      <c r="B518" t="s">
        <v>1</v>
      </c>
      <c r="C518" s="26" t="s">
        <v>2</v>
      </c>
      <c r="D518" s="26" t="s">
        <v>1105</v>
      </c>
      <c r="E518" t="s">
        <v>1106</v>
      </c>
      <c r="F518" s="31" t="s">
        <v>1107</v>
      </c>
      <c r="G518" t="s">
        <v>1108</v>
      </c>
      <c r="H518" t="s">
        <v>1646</v>
      </c>
      <c r="I518" s="26" t="s">
        <v>548</v>
      </c>
      <c r="J518" t="s">
        <v>1647</v>
      </c>
      <c r="K518" s="27">
        <v>13590</v>
      </c>
      <c r="L518" s="4">
        <v>40.340000000000003</v>
      </c>
      <c r="M518" s="3">
        <v>4.4000000000000004</v>
      </c>
      <c r="N518" s="4" t="s">
        <v>1109</v>
      </c>
      <c r="O518" s="4" t="s">
        <v>1109</v>
      </c>
      <c r="P518" s="4"/>
      <c r="Q518" s="27">
        <v>83900</v>
      </c>
      <c r="R518" s="3">
        <v>1.7</v>
      </c>
      <c r="S518" s="4">
        <v>25.97</v>
      </c>
      <c r="T518" s="4">
        <v>31.74</v>
      </c>
      <c r="U518" s="4">
        <v>37.31</v>
      </c>
      <c r="V518" s="4">
        <v>46.45</v>
      </c>
      <c r="W518" s="4">
        <v>58.05</v>
      </c>
      <c r="X518" s="27">
        <v>54010</v>
      </c>
      <c r="Y518" s="27">
        <v>66030</v>
      </c>
      <c r="Z518" s="27">
        <v>77600</v>
      </c>
      <c r="AA518" s="27">
        <v>96610</v>
      </c>
      <c r="AB518" s="27">
        <v>120750</v>
      </c>
    </row>
    <row r="519" spans="1:28" s="26" customFormat="1" hidden="1" x14ac:dyDescent="0.25">
      <c r="A519" t="s">
        <v>0</v>
      </c>
      <c r="B519" t="s">
        <v>1</v>
      </c>
      <c r="C519" s="26" t="s">
        <v>2</v>
      </c>
      <c r="D519" s="26" t="s">
        <v>1105</v>
      </c>
      <c r="E519" t="s">
        <v>1106</v>
      </c>
      <c r="F519" s="31" t="s">
        <v>1107</v>
      </c>
      <c r="G519" t="s">
        <v>1108</v>
      </c>
      <c r="H519" t="s">
        <v>1648</v>
      </c>
      <c r="I519" s="26" t="s">
        <v>46</v>
      </c>
      <c r="J519" t="s">
        <v>1647</v>
      </c>
      <c r="K519" s="27">
        <v>13590</v>
      </c>
      <c r="L519" s="4">
        <v>40.340000000000003</v>
      </c>
      <c r="M519" s="3">
        <v>4.4000000000000004</v>
      </c>
      <c r="N519" s="4" t="s">
        <v>1109</v>
      </c>
      <c r="O519" s="4" t="s">
        <v>1109</v>
      </c>
      <c r="P519" s="4"/>
      <c r="Q519" s="27">
        <v>83900</v>
      </c>
      <c r="R519" s="3">
        <v>1.7</v>
      </c>
      <c r="S519" s="4">
        <v>25.97</v>
      </c>
      <c r="T519" s="4">
        <v>31.74</v>
      </c>
      <c r="U519" s="4">
        <v>37.31</v>
      </c>
      <c r="V519" s="4">
        <v>46.45</v>
      </c>
      <c r="W519" s="4">
        <v>58.05</v>
      </c>
      <c r="X519" s="27">
        <v>54010</v>
      </c>
      <c r="Y519" s="27">
        <v>66030</v>
      </c>
      <c r="Z519" s="27">
        <v>77600</v>
      </c>
      <c r="AA519" s="27">
        <v>96610</v>
      </c>
      <c r="AB519" s="27">
        <v>120750</v>
      </c>
    </row>
    <row r="520" spans="1:28" s="26" customFormat="1" hidden="1" x14ac:dyDescent="0.25">
      <c r="A520" t="s">
        <v>0</v>
      </c>
      <c r="B520" t="s">
        <v>1</v>
      </c>
      <c r="C520" s="26" t="s">
        <v>2</v>
      </c>
      <c r="D520" s="26" t="s">
        <v>1105</v>
      </c>
      <c r="E520" t="s">
        <v>1106</v>
      </c>
      <c r="F520" s="31" t="s">
        <v>1107</v>
      </c>
      <c r="G520" t="s">
        <v>1108</v>
      </c>
      <c r="H520" t="s">
        <v>1649</v>
      </c>
      <c r="I520" s="26" t="s">
        <v>46</v>
      </c>
      <c r="J520" t="s">
        <v>1650</v>
      </c>
      <c r="K520" s="27">
        <v>31010</v>
      </c>
      <c r="L520" s="4">
        <v>125.83</v>
      </c>
      <c r="M520" s="3">
        <v>5.4</v>
      </c>
      <c r="N520" s="4" t="s">
        <v>1109</v>
      </c>
      <c r="O520" s="4" t="s">
        <v>1109</v>
      </c>
      <c r="P520" s="4"/>
      <c r="Q520" s="27">
        <v>261730</v>
      </c>
      <c r="R520" s="3">
        <v>2.2000000000000002</v>
      </c>
      <c r="S520" s="4">
        <v>59.65</v>
      </c>
      <c r="T520" s="4" t="s">
        <v>993</v>
      </c>
      <c r="U520" s="4" t="s">
        <v>993</v>
      </c>
      <c r="V520" s="4" t="s">
        <v>993</v>
      </c>
      <c r="W520" s="4" t="s">
        <v>993</v>
      </c>
      <c r="X520" s="27">
        <v>124080</v>
      </c>
      <c r="Y520" s="27" t="s">
        <v>993</v>
      </c>
      <c r="Z520" s="27" t="s">
        <v>993</v>
      </c>
      <c r="AA520" s="27" t="s">
        <v>993</v>
      </c>
      <c r="AB520" s="27" t="s">
        <v>993</v>
      </c>
    </row>
    <row r="521" spans="1:28" s="26" customFormat="1" hidden="1" x14ac:dyDescent="0.25">
      <c r="A521" t="s">
        <v>0</v>
      </c>
      <c r="B521" t="s">
        <v>1</v>
      </c>
      <c r="C521" s="26" t="s">
        <v>2</v>
      </c>
      <c r="D521" s="26" t="s">
        <v>1105</v>
      </c>
      <c r="E521" t="s">
        <v>1106</v>
      </c>
      <c r="F521" s="31" t="s">
        <v>1107</v>
      </c>
      <c r="G521" t="s">
        <v>1108</v>
      </c>
      <c r="H521" t="s">
        <v>1651</v>
      </c>
      <c r="I521" s="26" t="s">
        <v>46</v>
      </c>
      <c r="J521" t="s">
        <v>1652</v>
      </c>
      <c r="K521" s="27">
        <v>109370</v>
      </c>
      <c r="L521" s="4">
        <v>102.53</v>
      </c>
      <c r="M521" s="3">
        <v>2.1</v>
      </c>
      <c r="N521" s="4" t="s">
        <v>1109</v>
      </c>
      <c r="O521" s="4" t="s">
        <v>1109</v>
      </c>
      <c r="P521" s="4"/>
      <c r="Q521" s="27">
        <v>213270</v>
      </c>
      <c r="R521" s="3">
        <v>1.2</v>
      </c>
      <c r="S521" s="4">
        <v>41.15</v>
      </c>
      <c r="T521" s="4">
        <v>70.69</v>
      </c>
      <c r="U521" s="4">
        <v>98.84</v>
      </c>
      <c r="V521" s="4" t="s">
        <v>993</v>
      </c>
      <c r="W521" s="4" t="s">
        <v>993</v>
      </c>
      <c r="X521" s="27">
        <v>85590</v>
      </c>
      <c r="Y521" s="27">
        <v>147030</v>
      </c>
      <c r="Z521" s="27">
        <v>205590</v>
      </c>
      <c r="AA521" s="27" t="s">
        <v>993</v>
      </c>
      <c r="AB521" s="27" t="s">
        <v>993</v>
      </c>
    </row>
    <row r="522" spans="1:28" s="26" customFormat="1" hidden="1" x14ac:dyDescent="0.25">
      <c r="A522" t="s">
        <v>0</v>
      </c>
      <c r="B522" t="s">
        <v>1</v>
      </c>
      <c r="C522" s="26" t="s">
        <v>2</v>
      </c>
      <c r="D522" s="26" t="s">
        <v>1105</v>
      </c>
      <c r="E522" t="s">
        <v>1106</v>
      </c>
      <c r="F522" s="31" t="s">
        <v>1107</v>
      </c>
      <c r="G522" t="s">
        <v>1108</v>
      </c>
      <c r="H522" t="s">
        <v>1653</v>
      </c>
      <c r="I522" s="26" t="s">
        <v>46</v>
      </c>
      <c r="J522" t="s">
        <v>1654</v>
      </c>
      <c r="K522" s="27">
        <v>44610</v>
      </c>
      <c r="L522" s="4">
        <v>96.85</v>
      </c>
      <c r="M522" s="3">
        <v>3.7</v>
      </c>
      <c r="N522" s="4" t="s">
        <v>1109</v>
      </c>
      <c r="O522" s="4" t="s">
        <v>1109</v>
      </c>
      <c r="P522" s="4"/>
      <c r="Q522" s="27">
        <v>201440</v>
      </c>
      <c r="R522" s="3">
        <v>2.5</v>
      </c>
      <c r="S522" s="4">
        <v>29.31</v>
      </c>
      <c r="T522" s="4">
        <v>51.56</v>
      </c>
      <c r="U522" s="4">
        <v>96.92</v>
      </c>
      <c r="V522" s="4" t="s">
        <v>993</v>
      </c>
      <c r="W522" s="4" t="s">
        <v>993</v>
      </c>
      <c r="X522" s="27">
        <v>60970</v>
      </c>
      <c r="Y522" s="27">
        <v>107250</v>
      </c>
      <c r="Z522" s="27">
        <v>201590</v>
      </c>
      <c r="AA522" s="27" t="s">
        <v>993</v>
      </c>
      <c r="AB522" s="27" t="s">
        <v>993</v>
      </c>
    </row>
    <row r="523" spans="1:28" s="26" customFormat="1" hidden="1" x14ac:dyDescent="0.25">
      <c r="A523" t="s">
        <v>0</v>
      </c>
      <c r="B523" t="s">
        <v>1</v>
      </c>
      <c r="C523" s="26" t="s">
        <v>2</v>
      </c>
      <c r="D523" s="26" t="s">
        <v>1105</v>
      </c>
      <c r="E523" t="s">
        <v>1106</v>
      </c>
      <c r="F523" s="31" t="s">
        <v>1107</v>
      </c>
      <c r="G523" t="s">
        <v>1108</v>
      </c>
      <c r="H523" t="s">
        <v>1655</v>
      </c>
      <c r="I523" s="26" t="s">
        <v>46</v>
      </c>
      <c r="J523" t="s">
        <v>1656</v>
      </c>
      <c r="K523" s="27">
        <v>18620</v>
      </c>
      <c r="L523" s="4">
        <v>112.31</v>
      </c>
      <c r="M523" s="3">
        <v>3.9</v>
      </c>
      <c r="N523" s="4" t="s">
        <v>1109</v>
      </c>
      <c r="O523" s="4" t="s">
        <v>1109</v>
      </c>
      <c r="P523" s="4"/>
      <c r="Q523" s="27">
        <v>233610</v>
      </c>
      <c r="R523" s="3">
        <v>1.7</v>
      </c>
      <c r="S523" s="4">
        <v>39.04</v>
      </c>
      <c r="T523" s="4">
        <v>82.59</v>
      </c>
      <c r="U523" s="4" t="s">
        <v>993</v>
      </c>
      <c r="V523" s="4" t="s">
        <v>993</v>
      </c>
      <c r="W523" s="4" t="s">
        <v>993</v>
      </c>
      <c r="X523" s="27">
        <v>81200</v>
      </c>
      <c r="Y523" s="27">
        <v>171780</v>
      </c>
      <c r="Z523" s="27" t="s">
        <v>993</v>
      </c>
      <c r="AA523" s="27" t="s">
        <v>993</v>
      </c>
      <c r="AB523" s="27" t="s">
        <v>993</v>
      </c>
    </row>
    <row r="524" spans="1:28" s="26" customFormat="1" hidden="1" x14ac:dyDescent="0.25">
      <c r="A524" t="s">
        <v>0</v>
      </c>
      <c r="B524" t="s">
        <v>1</v>
      </c>
      <c r="C524" s="26" t="s">
        <v>2</v>
      </c>
      <c r="D524" s="26" t="s">
        <v>1105</v>
      </c>
      <c r="E524" t="s">
        <v>1106</v>
      </c>
      <c r="F524" s="31" t="s">
        <v>1107</v>
      </c>
      <c r="G524" t="s">
        <v>1108</v>
      </c>
      <c r="H524" t="s">
        <v>1657</v>
      </c>
      <c r="I524" s="26" t="s">
        <v>46</v>
      </c>
      <c r="J524" t="s">
        <v>1658</v>
      </c>
      <c r="K524" s="27">
        <v>29740</v>
      </c>
      <c r="L524" s="4">
        <v>88.66</v>
      </c>
      <c r="M524" s="3">
        <v>5.4</v>
      </c>
      <c r="N524" s="4" t="s">
        <v>1109</v>
      </c>
      <c r="O524" s="4" t="s">
        <v>1109</v>
      </c>
      <c r="P524" s="4"/>
      <c r="Q524" s="27">
        <v>184410</v>
      </c>
      <c r="R524" s="3">
        <v>1.6</v>
      </c>
      <c r="S524" s="4">
        <v>33.630000000000003</v>
      </c>
      <c r="T524" s="4">
        <v>61.35</v>
      </c>
      <c r="U524" s="4">
        <v>84.28</v>
      </c>
      <c r="V524" s="4" t="s">
        <v>993</v>
      </c>
      <c r="W524" s="4" t="s">
        <v>993</v>
      </c>
      <c r="X524" s="27">
        <v>69940</v>
      </c>
      <c r="Y524" s="27">
        <v>127610</v>
      </c>
      <c r="Z524" s="27">
        <v>175310</v>
      </c>
      <c r="AA524" s="27" t="s">
        <v>993</v>
      </c>
      <c r="AB524" s="27" t="s">
        <v>993</v>
      </c>
    </row>
    <row r="525" spans="1:28" s="26" customFormat="1" hidden="1" x14ac:dyDescent="0.25">
      <c r="A525" t="s">
        <v>0</v>
      </c>
      <c r="B525" t="s">
        <v>1</v>
      </c>
      <c r="C525" s="26" t="s">
        <v>2</v>
      </c>
      <c r="D525" s="26" t="s">
        <v>1105</v>
      </c>
      <c r="E525" t="s">
        <v>1106</v>
      </c>
      <c r="F525" s="31" t="s">
        <v>1107</v>
      </c>
      <c r="G525" t="s">
        <v>1108</v>
      </c>
      <c r="H525" t="s">
        <v>1659</v>
      </c>
      <c r="I525" s="26" t="s">
        <v>46</v>
      </c>
      <c r="J525" t="s">
        <v>1660</v>
      </c>
      <c r="K525" s="27">
        <v>25530</v>
      </c>
      <c r="L525" s="4">
        <v>105.98</v>
      </c>
      <c r="M525" s="3">
        <v>3.6</v>
      </c>
      <c r="N525" s="4" t="s">
        <v>1109</v>
      </c>
      <c r="O525" s="4" t="s">
        <v>1109</v>
      </c>
      <c r="P525" s="4"/>
      <c r="Q525" s="27">
        <v>220430</v>
      </c>
      <c r="R525" s="3">
        <v>1.8</v>
      </c>
      <c r="S525" s="4">
        <v>35.83</v>
      </c>
      <c r="T525" s="4">
        <v>71.84</v>
      </c>
      <c r="U525" s="4" t="s">
        <v>993</v>
      </c>
      <c r="V525" s="4" t="s">
        <v>993</v>
      </c>
      <c r="W525" s="4" t="s">
        <v>993</v>
      </c>
      <c r="X525" s="27">
        <v>74530</v>
      </c>
      <c r="Y525" s="27">
        <v>149440</v>
      </c>
      <c r="Z525" s="27" t="s">
        <v>993</v>
      </c>
      <c r="AA525" s="27" t="s">
        <v>993</v>
      </c>
      <c r="AB525" s="27" t="s">
        <v>993</v>
      </c>
    </row>
    <row r="526" spans="1:28" s="26" customFormat="1" hidden="1" x14ac:dyDescent="0.25">
      <c r="A526" t="s">
        <v>0</v>
      </c>
      <c r="B526" t="s">
        <v>1</v>
      </c>
      <c r="C526" s="26" t="s">
        <v>2</v>
      </c>
      <c r="D526" s="26" t="s">
        <v>1105</v>
      </c>
      <c r="E526" t="s">
        <v>1106</v>
      </c>
      <c r="F526" s="31" t="s">
        <v>1107</v>
      </c>
      <c r="G526" t="s">
        <v>1108</v>
      </c>
      <c r="H526" t="s">
        <v>1661</v>
      </c>
      <c r="I526" s="26" t="s">
        <v>46</v>
      </c>
      <c r="J526" t="s">
        <v>1662</v>
      </c>
      <c r="K526" s="27">
        <v>390680</v>
      </c>
      <c r="L526" s="4">
        <v>97.81</v>
      </c>
      <c r="M526" s="3">
        <v>1.4</v>
      </c>
      <c r="N526" s="4" t="s">
        <v>1109</v>
      </c>
      <c r="O526" s="4" t="s">
        <v>1109</v>
      </c>
      <c r="P526" s="4"/>
      <c r="Q526" s="27">
        <v>203450</v>
      </c>
      <c r="R526" s="3">
        <v>1</v>
      </c>
      <c r="S526" s="4">
        <v>29.29</v>
      </c>
      <c r="T526" s="4">
        <v>53.95</v>
      </c>
      <c r="U526" s="4">
        <v>99.28</v>
      </c>
      <c r="V526" s="4" t="s">
        <v>993</v>
      </c>
      <c r="W526" s="4" t="s">
        <v>993</v>
      </c>
      <c r="X526" s="27">
        <v>60910</v>
      </c>
      <c r="Y526" s="27">
        <v>112210</v>
      </c>
      <c r="Z526" s="27">
        <v>206500</v>
      </c>
      <c r="AA526" s="27" t="s">
        <v>993</v>
      </c>
      <c r="AB526" s="27" t="s">
        <v>993</v>
      </c>
    </row>
    <row r="527" spans="1:28" s="26" customFormat="1" hidden="1" x14ac:dyDescent="0.25">
      <c r="A527" t="s">
        <v>0</v>
      </c>
      <c r="B527" t="s">
        <v>1</v>
      </c>
      <c r="C527" s="26" t="s">
        <v>2</v>
      </c>
      <c r="D527" s="26" t="s">
        <v>1105</v>
      </c>
      <c r="E527" t="s">
        <v>1106</v>
      </c>
      <c r="F527" s="31" t="s">
        <v>1107</v>
      </c>
      <c r="G527" t="s">
        <v>1108</v>
      </c>
      <c r="H527" t="s">
        <v>1663</v>
      </c>
      <c r="I527" s="26" t="s">
        <v>46</v>
      </c>
      <c r="J527" t="s">
        <v>1664</v>
      </c>
      <c r="K527" s="27">
        <v>36270</v>
      </c>
      <c r="L527" s="4">
        <v>121.17</v>
      </c>
      <c r="M527" s="3">
        <v>3.5</v>
      </c>
      <c r="N527" s="4" t="s">
        <v>1109</v>
      </c>
      <c r="O527" s="4" t="s">
        <v>1109</v>
      </c>
      <c r="P527" s="4"/>
      <c r="Q527" s="27">
        <v>252040</v>
      </c>
      <c r="R527" s="3">
        <v>1.6</v>
      </c>
      <c r="S527" s="4">
        <v>40.26</v>
      </c>
      <c r="T527" s="4">
        <v>99.87</v>
      </c>
      <c r="U527" s="4" t="s">
        <v>993</v>
      </c>
      <c r="V527" s="4" t="s">
        <v>993</v>
      </c>
      <c r="W527" s="4" t="s">
        <v>993</v>
      </c>
      <c r="X527" s="27">
        <v>83740</v>
      </c>
      <c r="Y527" s="27">
        <v>207720</v>
      </c>
      <c r="Z527" s="27" t="s">
        <v>993</v>
      </c>
      <c r="AA527" s="27" t="s">
        <v>993</v>
      </c>
      <c r="AB527" s="27" t="s">
        <v>993</v>
      </c>
    </row>
    <row r="528" spans="1:28" s="26" customFormat="1" hidden="1" x14ac:dyDescent="0.25">
      <c r="A528" t="s">
        <v>0</v>
      </c>
      <c r="B528" t="s">
        <v>1</v>
      </c>
      <c r="C528" s="26" t="s">
        <v>2</v>
      </c>
      <c r="D528" s="26" t="s">
        <v>1105</v>
      </c>
      <c r="E528" t="s">
        <v>1106</v>
      </c>
      <c r="F528" s="31" t="s">
        <v>1107</v>
      </c>
      <c r="G528" t="s">
        <v>1108</v>
      </c>
      <c r="H528" t="s">
        <v>1665</v>
      </c>
      <c r="I528" s="26" t="s">
        <v>548</v>
      </c>
      <c r="J528" t="s">
        <v>1666</v>
      </c>
      <c r="K528" s="27">
        <v>258060</v>
      </c>
      <c r="L528" s="4">
        <v>37.93</v>
      </c>
      <c r="M528" s="3">
        <v>1.1000000000000001</v>
      </c>
      <c r="N528" s="4" t="s">
        <v>1109</v>
      </c>
      <c r="O528" s="4" t="s">
        <v>1109</v>
      </c>
      <c r="P528" s="4"/>
      <c r="Q528" s="27">
        <v>78900</v>
      </c>
      <c r="R528" s="3">
        <v>0.9</v>
      </c>
      <c r="S528" s="4">
        <v>24.99</v>
      </c>
      <c r="T528" s="4">
        <v>30.41</v>
      </c>
      <c r="U528" s="4">
        <v>36.630000000000003</v>
      </c>
      <c r="V528" s="4">
        <v>44.76</v>
      </c>
      <c r="W528" s="4">
        <v>51.89</v>
      </c>
      <c r="X528" s="27">
        <v>51980</v>
      </c>
      <c r="Y528" s="27">
        <v>63260</v>
      </c>
      <c r="Z528" s="27">
        <v>76190</v>
      </c>
      <c r="AA528" s="27">
        <v>93100</v>
      </c>
      <c r="AB528" s="27">
        <v>107930</v>
      </c>
    </row>
    <row r="529" spans="1:28" s="26" customFormat="1" hidden="1" x14ac:dyDescent="0.25">
      <c r="A529" t="s">
        <v>0</v>
      </c>
      <c r="B529" t="s">
        <v>1</v>
      </c>
      <c r="C529" s="26" t="s">
        <v>2</v>
      </c>
      <c r="D529" s="26" t="s">
        <v>1105</v>
      </c>
      <c r="E529" t="s">
        <v>1106</v>
      </c>
      <c r="F529" s="31" t="s">
        <v>1107</v>
      </c>
      <c r="G529" t="s">
        <v>1108</v>
      </c>
      <c r="H529" t="s">
        <v>1667</v>
      </c>
      <c r="I529" s="26" t="s">
        <v>46</v>
      </c>
      <c r="J529" t="s">
        <v>1668</v>
      </c>
      <c r="K529" s="27">
        <v>221560</v>
      </c>
      <c r="L529" s="4">
        <v>37.130000000000003</v>
      </c>
      <c r="M529" s="3">
        <v>1.3</v>
      </c>
      <c r="N529" s="4" t="s">
        <v>1109</v>
      </c>
      <c r="O529" s="4" t="s">
        <v>1109</v>
      </c>
      <c r="P529" s="4"/>
      <c r="Q529" s="27">
        <v>77230</v>
      </c>
      <c r="R529" s="3">
        <v>0.6</v>
      </c>
      <c r="S529" s="4">
        <v>25.54</v>
      </c>
      <c r="T529" s="4">
        <v>30.9</v>
      </c>
      <c r="U529" s="4">
        <v>36.65</v>
      </c>
      <c r="V529" s="4">
        <v>44.02</v>
      </c>
      <c r="W529" s="4">
        <v>49.68</v>
      </c>
      <c r="X529" s="27">
        <v>53130</v>
      </c>
      <c r="Y529" s="27">
        <v>64260</v>
      </c>
      <c r="Z529" s="27">
        <v>76220</v>
      </c>
      <c r="AA529" s="27">
        <v>91560</v>
      </c>
      <c r="AB529" s="27">
        <v>103340</v>
      </c>
    </row>
    <row r="530" spans="1:28" s="26" customFormat="1" hidden="1" x14ac:dyDescent="0.25">
      <c r="A530" t="s">
        <v>0</v>
      </c>
      <c r="B530" t="s">
        <v>1</v>
      </c>
      <c r="C530" s="26" t="s">
        <v>2</v>
      </c>
      <c r="D530" s="26" t="s">
        <v>1105</v>
      </c>
      <c r="E530" t="s">
        <v>1106</v>
      </c>
      <c r="F530" s="31" t="s">
        <v>1107</v>
      </c>
      <c r="G530" t="s">
        <v>1108</v>
      </c>
      <c r="H530" t="s">
        <v>1669</v>
      </c>
      <c r="I530" s="26" t="s">
        <v>46</v>
      </c>
      <c r="J530" t="s">
        <v>1670</v>
      </c>
      <c r="K530" s="27">
        <v>36500</v>
      </c>
      <c r="L530" s="4">
        <v>42.82</v>
      </c>
      <c r="M530" s="3">
        <v>2.2999999999999998</v>
      </c>
      <c r="N530" s="4" t="s">
        <v>1109</v>
      </c>
      <c r="O530" s="4" t="s">
        <v>1109</v>
      </c>
      <c r="P530" s="4"/>
      <c r="Q530" s="27">
        <v>89060</v>
      </c>
      <c r="R530" s="3">
        <v>3.9</v>
      </c>
      <c r="S530" s="4">
        <v>20.25</v>
      </c>
      <c r="T530" s="4">
        <v>27.33</v>
      </c>
      <c r="U530" s="4">
        <v>36.369999999999997</v>
      </c>
      <c r="V530" s="4">
        <v>55.29</v>
      </c>
      <c r="W530" s="4">
        <v>71.61</v>
      </c>
      <c r="X530" s="27">
        <v>42120</v>
      </c>
      <c r="Y530" s="27">
        <v>56840</v>
      </c>
      <c r="Z530" s="27">
        <v>75640</v>
      </c>
      <c r="AA530" s="27">
        <v>115010</v>
      </c>
      <c r="AB530" s="27">
        <v>148950</v>
      </c>
    </row>
    <row r="531" spans="1:28" s="26" customFormat="1" hidden="1" x14ac:dyDescent="0.25">
      <c r="A531" t="s">
        <v>0</v>
      </c>
      <c r="B531" t="s">
        <v>1</v>
      </c>
      <c r="C531" s="26" t="s">
        <v>2</v>
      </c>
      <c r="D531" s="26" t="s">
        <v>1105</v>
      </c>
      <c r="E531" t="s">
        <v>1106</v>
      </c>
      <c r="F531" s="31" t="s">
        <v>1107</v>
      </c>
      <c r="G531" t="s">
        <v>1108</v>
      </c>
      <c r="H531" t="s">
        <v>1671</v>
      </c>
      <c r="I531" s="26" t="s">
        <v>803</v>
      </c>
      <c r="J531" t="s">
        <v>1672</v>
      </c>
      <c r="K531" s="27">
        <v>2902300</v>
      </c>
      <c r="L531" s="4">
        <v>22.86</v>
      </c>
      <c r="M531" s="3">
        <v>0.4</v>
      </c>
      <c r="N531" s="4" t="s">
        <v>1109</v>
      </c>
      <c r="O531" s="4" t="s">
        <v>1109</v>
      </c>
      <c r="P531" s="4"/>
      <c r="Q531" s="27">
        <v>47540</v>
      </c>
      <c r="R531" s="3">
        <v>0.2</v>
      </c>
      <c r="S531" s="4">
        <v>13.11</v>
      </c>
      <c r="T531" s="4">
        <v>16.39</v>
      </c>
      <c r="U531" s="4">
        <v>21.34</v>
      </c>
      <c r="V531" s="4">
        <v>27.82</v>
      </c>
      <c r="W531" s="4">
        <v>35.46</v>
      </c>
      <c r="X531" s="27">
        <v>27270</v>
      </c>
      <c r="Y531" s="27">
        <v>34100</v>
      </c>
      <c r="Z531" s="27">
        <v>44380</v>
      </c>
      <c r="AA531" s="27">
        <v>57870</v>
      </c>
      <c r="AB531" s="27">
        <v>73760</v>
      </c>
    </row>
    <row r="532" spans="1:28" s="26" customFormat="1" hidden="1" x14ac:dyDescent="0.25">
      <c r="A532" t="s">
        <v>0</v>
      </c>
      <c r="B532" t="s">
        <v>1</v>
      </c>
      <c r="C532" s="26" t="s">
        <v>2</v>
      </c>
      <c r="D532" s="26" t="s">
        <v>1105</v>
      </c>
      <c r="E532" t="s">
        <v>1106</v>
      </c>
      <c r="F532" s="31" t="s">
        <v>1107</v>
      </c>
      <c r="G532" t="s">
        <v>1108</v>
      </c>
      <c r="H532" t="s">
        <v>1673</v>
      </c>
      <c r="I532" s="26" t="s">
        <v>46</v>
      </c>
      <c r="J532" t="s">
        <v>1674</v>
      </c>
      <c r="K532" s="27">
        <v>326020</v>
      </c>
      <c r="L532" s="4">
        <v>26.34</v>
      </c>
      <c r="M532" s="3">
        <v>0.9</v>
      </c>
      <c r="N532" s="4" t="s">
        <v>1109</v>
      </c>
      <c r="O532" s="4" t="s">
        <v>1109</v>
      </c>
      <c r="P532" s="4"/>
      <c r="Q532" s="27">
        <v>54780</v>
      </c>
      <c r="R532" s="3">
        <v>0.3</v>
      </c>
      <c r="S532" s="4">
        <v>14.86</v>
      </c>
      <c r="T532" s="4">
        <v>18.760000000000002</v>
      </c>
      <c r="U532" s="4">
        <v>25.54</v>
      </c>
      <c r="V532" s="4">
        <v>32.74</v>
      </c>
      <c r="W532" s="4">
        <v>39.200000000000003</v>
      </c>
      <c r="X532" s="27">
        <v>30920</v>
      </c>
      <c r="Y532" s="27">
        <v>39030</v>
      </c>
      <c r="Z532" s="27">
        <v>53120</v>
      </c>
      <c r="AA532" s="27">
        <v>68100</v>
      </c>
      <c r="AB532" s="27">
        <v>81530</v>
      </c>
    </row>
    <row r="533" spans="1:28" s="26" customFormat="1" hidden="1" x14ac:dyDescent="0.25">
      <c r="A533" t="s">
        <v>0</v>
      </c>
      <c r="B533" t="s">
        <v>1</v>
      </c>
      <c r="C533" s="26" t="s">
        <v>2</v>
      </c>
      <c r="D533" s="26" t="s">
        <v>1105</v>
      </c>
      <c r="E533" t="s">
        <v>1106</v>
      </c>
      <c r="F533" s="31" t="s">
        <v>1107</v>
      </c>
      <c r="G533" t="s">
        <v>1108</v>
      </c>
      <c r="H533" t="s">
        <v>1673</v>
      </c>
      <c r="I533" s="26" t="s">
        <v>548</v>
      </c>
      <c r="J533" t="s">
        <v>1674</v>
      </c>
      <c r="K533" s="27">
        <v>326020</v>
      </c>
      <c r="L533" s="4">
        <v>26.34</v>
      </c>
      <c r="M533" s="3">
        <v>0.9</v>
      </c>
      <c r="N533" s="4" t="s">
        <v>1109</v>
      </c>
      <c r="O533" s="4" t="s">
        <v>1109</v>
      </c>
      <c r="P533" s="4"/>
      <c r="Q533" s="27">
        <v>54780</v>
      </c>
      <c r="R533" s="3">
        <v>0.3</v>
      </c>
      <c r="S533" s="4">
        <v>14.86</v>
      </c>
      <c r="T533" s="4">
        <v>18.760000000000002</v>
      </c>
      <c r="U533" s="4">
        <v>25.54</v>
      </c>
      <c r="V533" s="4">
        <v>32.74</v>
      </c>
      <c r="W533" s="4">
        <v>39.200000000000003</v>
      </c>
      <c r="X533" s="27">
        <v>30920</v>
      </c>
      <c r="Y533" s="27">
        <v>39030</v>
      </c>
      <c r="Z533" s="27">
        <v>53120</v>
      </c>
      <c r="AA533" s="27">
        <v>68100</v>
      </c>
      <c r="AB533" s="27">
        <v>81530</v>
      </c>
    </row>
    <row r="534" spans="1:28" s="26" customFormat="1" hidden="1" x14ac:dyDescent="0.25">
      <c r="A534" t="s">
        <v>0</v>
      </c>
      <c r="B534" t="s">
        <v>1</v>
      </c>
      <c r="C534" s="26" t="s">
        <v>2</v>
      </c>
      <c r="D534" s="26" t="s">
        <v>1105</v>
      </c>
      <c r="E534" t="s">
        <v>1106</v>
      </c>
      <c r="F534" s="31" t="s">
        <v>1107</v>
      </c>
      <c r="G534" t="s">
        <v>1108</v>
      </c>
      <c r="H534" t="s">
        <v>1675</v>
      </c>
      <c r="I534" s="26" t="s">
        <v>46</v>
      </c>
      <c r="J534" t="s">
        <v>1676</v>
      </c>
      <c r="K534" s="27">
        <v>56110</v>
      </c>
      <c r="L534" s="4">
        <v>28.66</v>
      </c>
      <c r="M534" s="3">
        <v>1.5</v>
      </c>
      <c r="N534" s="4" t="s">
        <v>1109</v>
      </c>
      <c r="O534" s="4" t="s">
        <v>1109</v>
      </c>
      <c r="P534" s="4"/>
      <c r="Q534" s="27">
        <v>59600</v>
      </c>
      <c r="R534" s="3">
        <v>0.5</v>
      </c>
      <c r="S534" s="4">
        <v>14.29</v>
      </c>
      <c r="T534" s="4">
        <v>18.64</v>
      </c>
      <c r="U534" s="4">
        <v>27.75</v>
      </c>
      <c r="V534" s="4">
        <v>36.630000000000003</v>
      </c>
      <c r="W534" s="4">
        <v>45.37</v>
      </c>
      <c r="X534" s="27">
        <v>29710</v>
      </c>
      <c r="Y534" s="27">
        <v>38770</v>
      </c>
      <c r="Z534" s="27">
        <v>57720</v>
      </c>
      <c r="AA534" s="27">
        <v>76190</v>
      </c>
      <c r="AB534" s="27">
        <v>94370</v>
      </c>
    </row>
    <row r="535" spans="1:28" s="26" customFormat="1" hidden="1" x14ac:dyDescent="0.25">
      <c r="A535" t="s">
        <v>0</v>
      </c>
      <c r="B535" t="s">
        <v>1</v>
      </c>
      <c r="C535" s="26" t="s">
        <v>2</v>
      </c>
      <c r="D535" s="26" t="s">
        <v>1105</v>
      </c>
      <c r="E535" t="s">
        <v>1106</v>
      </c>
      <c r="F535" s="31" t="s">
        <v>1107</v>
      </c>
      <c r="G535" t="s">
        <v>1108</v>
      </c>
      <c r="H535" t="s">
        <v>1677</v>
      </c>
      <c r="I535" s="26" t="s">
        <v>46</v>
      </c>
      <c r="J535" t="s">
        <v>1678</v>
      </c>
      <c r="K535" s="27">
        <v>72790</v>
      </c>
      <c r="L535" s="4">
        <v>36.44</v>
      </c>
      <c r="M535" s="3">
        <v>1.2</v>
      </c>
      <c r="N535" s="4" t="s">
        <v>1109</v>
      </c>
      <c r="O535" s="4" t="s">
        <v>1109</v>
      </c>
      <c r="P535" s="4"/>
      <c r="Q535" s="27">
        <v>75780</v>
      </c>
      <c r="R535" s="3">
        <v>0.3</v>
      </c>
      <c r="S535" s="4">
        <v>25.37</v>
      </c>
      <c r="T535" s="4">
        <v>29.73</v>
      </c>
      <c r="U535" s="4">
        <v>35.729999999999997</v>
      </c>
      <c r="V535" s="4">
        <v>42.85</v>
      </c>
      <c r="W535" s="4">
        <v>49.07</v>
      </c>
      <c r="X535" s="27">
        <v>52770</v>
      </c>
      <c r="Y535" s="27">
        <v>61830</v>
      </c>
      <c r="Z535" s="27">
        <v>74320</v>
      </c>
      <c r="AA535" s="27">
        <v>89130</v>
      </c>
      <c r="AB535" s="27">
        <v>102060</v>
      </c>
    </row>
    <row r="536" spans="1:28" s="26" customFormat="1" hidden="1" x14ac:dyDescent="0.25">
      <c r="A536" t="s">
        <v>0</v>
      </c>
      <c r="B536" t="s">
        <v>1</v>
      </c>
      <c r="C536" s="26" t="s">
        <v>2</v>
      </c>
      <c r="D536" s="26" t="s">
        <v>1105</v>
      </c>
      <c r="E536" t="s">
        <v>1106</v>
      </c>
      <c r="F536" s="31" t="s">
        <v>1107</v>
      </c>
      <c r="G536" t="s">
        <v>1108</v>
      </c>
      <c r="H536" t="s">
        <v>1679</v>
      </c>
      <c r="I536" s="26" t="s">
        <v>46</v>
      </c>
      <c r="J536" t="s">
        <v>1680</v>
      </c>
      <c r="K536" s="27">
        <v>18110</v>
      </c>
      <c r="L536" s="4">
        <v>38.58</v>
      </c>
      <c r="M536" s="3">
        <v>1.8</v>
      </c>
      <c r="N536" s="4" t="s">
        <v>1109</v>
      </c>
      <c r="O536" s="4" t="s">
        <v>1109</v>
      </c>
      <c r="P536" s="4"/>
      <c r="Q536" s="27">
        <v>80240</v>
      </c>
      <c r="R536" s="3">
        <v>0.4</v>
      </c>
      <c r="S536" s="4">
        <v>27.19</v>
      </c>
      <c r="T536" s="4">
        <v>32.159999999999997</v>
      </c>
      <c r="U536" s="4">
        <v>37.479999999999997</v>
      </c>
      <c r="V536" s="4">
        <v>44.89</v>
      </c>
      <c r="W536" s="4">
        <v>50.81</v>
      </c>
      <c r="X536" s="27">
        <v>56560</v>
      </c>
      <c r="Y536" s="27">
        <v>66880</v>
      </c>
      <c r="Z536" s="27">
        <v>77950</v>
      </c>
      <c r="AA536" s="27">
        <v>93370</v>
      </c>
      <c r="AB536" s="27">
        <v>105690</v>
      </c>
    </row>
    <row r="537" spans="1:28" s="26" customFormat="1" hidden="1" x14ac:dyDescent="0.25">
      <c r="A537" t="s">
        <v>0</v>
      </c>
      <c r="B537" t="s">
        <v>1</v>
      </c>
      <c r="C537" s="26" t="s">
        <v>2</v>
      </c>
      <c r="D537" s="26" t="s">
        <v>1105</v>
      </c>
      <c r="E537" t="s">
        <v>1106</v>
      </c>
      <c r="F537" s="31" t="s">
        <v>1107</v>
      </c>
      <c r="G537" t="s">
        <v>1108</v>
      </c>
      <c r="H537" t="s">
        <v>1681</v>
      </c>
      <c r="I537" s="26" t="s">
        <v>46</v>
      </c>
      <c r="J537" t="s">
        <v>1682</v>
      </c>
      <c r="K537" s="27">
        <v>207360</v>
      </c>
      <c r="L537" s="4">
        <v>30.34</v>
      </c>
      <c r="M537" s="3">
        <v>0.8</v>
      </c>
      <c r="N537" s="4" t="s">
        <v>1109</v>
      </c>
      <c r="O537" s="4" t="s">
        <v>1109</v>
      </c>
      <c r="P537" s="4"/>
      <c r="Q537" s="27">
        <v>63120</v>
      </c>
      <c r="R537" s="3">
        <v>0.3</v>
      </c>
      <c r="S537" s="4">
        <v>19.940000000000001</v>
      </c>
      <c r="T537" s="4">
        <v>23.84</v>
      </c>
      <c r="U537" s="4">
        <v>29.09</v>
      </c>
      <c r="V537" s="4">
        <v>35.89</v>
      </c>
      <c r="W537" s="4">
        <v>43.15</v>
      </c>
      <c r="X537" s="27">
        <v>41480</v>
      </c>
      <c r="Y537" s="27">
        <v>49580</v>
      </c>
      <c r="Z537" s="27">
        <v>60510</v>
      </c>
      <c r="AA537" s="27">
        <v>74660</v>
      </c>
      <c r="AB537" s="27">
        <v>89760</v>
      </c>
    </row>
    <row r="538" spans="1:28" s="26" customFormat="1" hidden="1" x14ac:dyDescent="0.25">
      <c r="A538" t="s">
        <v>0</v>
      </c>
      <c r="B538" t="s">
        <v>1</v>
      </c>
      <c r="C538" s="26" t="s">
        <v>2</v>
      </c>
      <c r="D538" s="26" t="s">
        <v>1105</v>
      </c>
      <c r="E538" t="s">
        <v>1106</v>
      </c>
      <c r="F538" s="31" t="s">
        <v>1107</v>
      </c>
      <c r="G538" t="s">
        <v>1108</v>
      </c>
      <c r="H538" t="s">
        <v>1683</v>
      </c>
      <c r="I538" s="26" t="s">
        <v>46</v>
      </c>
      <c r="J538" t="s">
        <v>1684</v>
      </c>
      <c r="K538" s="27">
        <v>37900</v>
      </c>
      <c r="L538" s="4">
        <v>35.700000000000003</v>
      </c>
      <c r="M538" s="3">
        <v>2.1</v>
      </c>
      <c r="N538" s="4" t="s">
        <v>1109</v>
      </c>
      <c r="O538" s="4" t="s">
        <v>1109</v>
      </c>
      <c r="P538" s="4"/>
      <c r="Q538" s="27">
        <v>74270</v>
      </c>
      <c r="R538" s="3">
        <v>0.5</v>
      </c>
      <c r="S538" s="4">
        <v>24.59</v>
      </c>
      <c r="T538" s="4">
        <v>29.34</v>
      </c>
      <c r="U538" s="4">
        <v>35.299999999999997</v>
      </c>
      <c r="V538" s="4">
        <v>41.96</v>
      </c>
      <c r="W538" s="4">
        <v>48.83</v>
      </c>
      <c r="X538" s="27">
        <v>51150</v>
      </c>
      <c r="Y538" s="27">
        <v>61030</v>
      </c>
      <c r="Z538" s="27">
        <v>73410</v>
      </c>
      <c r="AA538" s="27">
        <v>87280</v>
      </c>
      <c r="AB538" s="27">
        <v>101580</v>
      </c>
    </row>
    <row r="539" spans="1:28" s="26" customFormat="1" hidden="1" x14ac:dyDescent="0.25">
      <c r="A539" t="s">
        <v>0</v>
      </c>
      <c r="B539" t="s">
        <v>1</v>
      </c>
      <c r="C539" s="26" t="s">
        <v>2</v>
      </c>
      <c r="D539" s="26" t="s">
        <v>1105</v>
      </c>
      <c r="E539" t="s">
        <v>1106</v>
      </c>
      <c r="F539" s="31" t="s">
        <v>1107</v>
      </c>
      <c r="G539" t="s">
        <v>1108</v>
      </c>
      <c r="H539" t="s">
        <v>1685</v>
      </c>
      <c r="I539" s="26" t="s">
        <v>46</v>
      </c>
      <c r="J539" t="s">
        <v>1686</v>
      </c>
      <c r="K539" s="27">
        <v>260600</v>
      </c>
      <c r="L539" s="4">
        <v>18.670000000000002</v>
      </c>
      <c r="M539" s="3">
        <v>1.2</v>
      </c>
      <c r="N539" s="4" t="s">
        <v>1109</v>
      </c>
      <c r="O539" s="4" t="s">
        <v>1109</v>
      </c>
      <c r="P539" s="4"/>
      <c r="Q539" s="27">
        <v>38830</v>
      </c>
      <c r="R539" s="3">
        <v>0.8</v>
      </c>
      <c r="S539" s="4">
        <v>11.3</v>
      </c>
      <c r="T539" s="4">
        <v>13.53</v>
      </c>
      <c r="U539" s="4">
        <v>17.02</v>
      </c>
      <c r="V539" s="4">
        <v>22.16</v>
      </c>
      <c r="W539" s="4">
        <v>28.78</v>
      </c>
      <c r="X539" s="27">
        <v>23490</v>
      </c>
      <c r="Y539" s="27">
        <v>28130</v>
      </c>
      <c r="Z539" s="27">
        <v>35400</v>
      </c>
      <c r="AA539" s="27">
        <v>46090</v>
      </c>
      <c r="AB539" s="27">
        <v>59860</v>
      </c>
    </row>
    <row r="540" spans="1:28" s="26" customFormat="1" hidden="1" x14ac:dyDescent="0.25">
      <c r="A540" t="s">
        <v>0</v>
      </c>
      <c r="B540" t="s">
        <v>1</v>
      </c>
      <c r="C540" s="26" t="s">
        <v>2</v>
      </c>
      <c r="D540" s="26" t="s">
        <v>1105</v>
      </c>
      <c r="E540" t="s">
        <v>1106</v>
      </c>
      <c r="F540" s="31" t="s">
        <v>1107</v>
      </c>
      <c r="G540" t="s">
        <v>1108</v>
      </c>
      <c r="H540" t="s">
        <v>1685</v>
      </c>
      <c r="I540" s="26" t="s">
        <v>548</v>
      </c>
      <c r="J540" t="s">
        <v>1686</v>
      </c>
      <c r="K540" s="27">
        <v>260600</v>
      </c>
      <c r="L540" s="4">
        <v>18.670000000000002</v>
      </c>
      <c r="M540" s="3">
        <v>1.2</v>
      </c>
      <c r="N540" s="4" t="s">
        <v>1109</v>
      </c>
      <c r="O540" s="4" t="s">
        <v>1109</v>
      </c>
      <c r="P540" s="4"/>
      <c r="Q540" s="27">
        <v>38830</v>
      </c>
      <c r="R540" s="3">
        <v>0.8</v>
      </c>
      <c r="S540" s="4">
        <v>11.3</v>
      </c>
      <c r="T540" s="4">
        <v>13.53</v>
      </c>
      <c r="U540" s="4">
        <v>17.02</v>
      </c>
      <c r="V540" s="4">
        <v>22.16</v>
      </c>
      <c r="W540" s="4">
        <v>28.78</v>
      </c>
      <c r="X540" s="27">
        <v>23490</v>
      </c>
      <c r="Y540" s="27">
        <v>28130</v>
      </c>
      <c r="Z540" s="27">
        <v>35400</v>
      </c>
      <c r="AA540" s="27">
        <v>46090</v>
      </c>
      <c r="AB540" s="27">
        <v>59860</v>
      </c>
    </row>
    <row r="541" spans="1:28" s="26" customFormat="1" hidden="1" x14ac:dyDescent="0.25">
      <c r="A541" t="s">
        <v>0</v>
      </c>
      <c r="B541" t="s">
        <v>1</v>
      </c>
      <c r="C541" s="26" t="s">
        <v>2</v>
      </c>
      <c r="D541" s="26" t="s">
        <v>1105</v>
      </c>
      <c r="E541" t="s">
        <v>1106</v>
      </c>
      <c r="F541" s="31" t="s">
        <v>1107</v>
      </c>
      <c r="G541" t="s">
        <v>1108</v>
      </c>
      <c r="H541" t="s">
        <v>1687</v>
      </c>
      <c r="I541" s="26" t="s">
        <v>548</v>
      </c>
      <c r="J541" t="s">
        <v>1688</v>
      </c>
      <c r="K541" s="27">
        <v>803740</v>
      </c>
      <c r="L541" s="4">
        <v>18.170000000000002</v>
      </c>
      <c r="M541" s="3">
        <v>0.6</v>
      </c>
      <c r="N541" s="4" t="s">
        <v>1109</v>
      </c>
      <c r="O541" s="4" t="s">
        <v>1109</v>
      </c>
      <c r="P541" s="4"/>
      <c r="Q541" s="27">
        <v>37800</v>
      </c>
      <c r="R541" s="3">
        <v>0.3</v>
      </c>
      <c r="S541" s="4">
        <v>11.75</v>
      </c>
      <c r="T541" s="4">
        <v>13.83</v>
      </c>
      <c r="U541" s="4">
        <v>17.12</v>
      </c>
      <c r="V541" s="4">
        <v>21.48</v>
      </c>
      <c r="W541" s="4">
        <v>26.76</v>
      </c>
      <c r="X541" s="27">
        <v>24430</v>
      </c>
      <c r="Y541" s="27">
        <v>28770</v>
      </c>
      <c r="Z541" s="27">
        <v>35610</v>
      </c>
      <c r="AA541" s="27">
        <v>44670</v>
      </c>
      <c r="AB541" s="27">
        <v>55650</v>
      </c>
    </row>
    <row r="542" spans="1:28" s="26" customFormat="1" hidden="1" x14ac:dyDescent="0.25">
      <c r="A542" t="s">
        <v>0</v>
      </c>
      <c r="B542" t="s">
        <v>1</v>
      </c>
      <c r="C542" s="26" t="s">
        <v>2</v>
      </c>
      <c r="D542" s="26" t="s">
        <v>1105</v>
      </c>
      <c r="E542" t="s">
        <v>1106</v>
      </c>
      <c r="F542" s="31" t="s">
        <v>1107</v>
      </c>
      <c r="G542" t="s">
        <v>1108</v>
      </c>
      <c r="H542" t="s">
        <v>1689</v>
      </c>
      <c r="I542" s="26" t="s">
        <v>46</v>
      </c>
      <c r="J542" t="s">
        <v>1690</v>
      </c>
      <c r="K542" s="27">
        <v>29230</v>
      </c>
      <c r="L542" s="4">
        <v>14.99</v>
      </c>
      <c r="M542" s="3">
        <v>2.7</v>
      </c>
      <c r="N542" s="4" t="s">
        <v>1109</v>
      </c>
      <c r="O542" s="4" t="s">
        <v>1109</v>
      </c>
      <c r="P542" s="4"/>
      <c r="Q542" s="27">
        <v>31180</v>
      </c>
      <c r="R542" s="3">
        <v>0.7</v>
      </c>
      <c r="S542" s="4">
        <v>9.7100000000000009</v>
      </c>
      <c r="T542" s="4">
        <v>11.38</v>
      </c>
      <c r="U542" s="4">
        <v>13.66</v>
      </c>
      <c r="V542" s="4">
        <v>17.48</v>
      </c>
      <c r="W542" s="4">
        <v>22.61</v>
      </c>
      <c r="X542" s="27">
        <v>20190</v>
      </c>
      <c r="Y542" s="27">
        <v>23670</v>
      </c>
      <c r="Z542" s="27">
        <v>28400</v>
      </c>
      <c r="AA542" s="27">
        <v>36360</v>
      </c>
      <c r="AB542" s="27">
        <v>47040</v>
      </c>
    </row>
    <row r="543" spans="1:28" s="26" customFormat="1" hidden="1" x14ac:dyDescent="0.25">
      <c r="A543" t="s">
        <v>0</v>
      </c>
      <c r="B543" t="s">
        <v>1</v>
      </c>
      <c r="C543" s="26" t="s">
        <v>2</v>
      </c>
      <c r="D543" s="26" t="s">
        <v>1105</v>
      </c>
      <c r="E543" t="s">
        <v>1106</v>
      </c>
      <c r="F543" s="31" t="s">
        <v>1107</v>
      </c>
      <c r="G543" t="s">
        <v>1108</v>
      </c>
      <c r="H543" t="s">
        <v>1691</v>
      </c>
      <c r="I543" s="26" t="s">
        <v>46</v>
      </c>
      <c r="J543" t="s">
        <v>1692</v>
      </c>
      <c r="K543" s="27">
        <v>417780</v>
      </c>
      <c r="L543" s="4">
        <v>16.95</v>
      </c>
      <c r="M543" s="3">
        <v>0.8</v>
      </c>
      <c r="N543" s="4" t="s">
        <v>1109</v>
      </c>
      <c r="O543" s="4" t="s">
        <v>1109</v>
      </c>
      <c r="P543" s="4"/>
      <c r="Q543" s="27">
        <v>35250</v>
      </c>
      <c r="R543" s="3">
        <v>0.3</v>
      </c>
      <c r="S543" s="4">
        <v>11.6</v>
      </c>
      <c r="T543" s="4">
        <v>13.45</v>
      </c>
      <c r="U543" s="4">
        <v>16.32</v>
      </c>
      <c r="V543" s="4">
        <v>19.440000000000001</v>
      </c>
      <c r="W543" s="4">
        <v>23.62</v>
      </c>
      <c r="X543" s="27">
        <v>24120</v>
      </c>
      <c r="Y543" s="27">
        <v>27980</v>
      </c>
      <c r="Z543" s="27">
        <v>33950</v>
      </c>
      <c r="AA543" s="27">
        <v>40440</v>
      </c>
      <c r="AB543" s="27">
        <v>49130</v>
      </c>
    </row>
    <row r="544" spans="1:28" s="26" customFormat="1" hidden="1" x14ac:dyDescent="0.25">
      <c r="A544" t="s">
        <v>0</v>
      </c>
      <c r="B544" t="s">
        <v>1</v>
      </c>
      <c r="C544" s="26" t="s">
        <v>2</v>
      </c>
      <c r="D544" s="26" t="s">
        <v>1105</v>
      </c>
      <c r="E544" t="s">
        <v>1106</v>
      </c>
      <c r="F544" s="31" t="s">
        <v>1107</v>
      </c>
      <c r="G544" t="s">
        <v>1108</v>
      </c>
      <c r="H544" t="s">
        <v>1693</v>
      </c>
      <c r="I544" s="26" t="s">
        <v>46</v>
      </c>
      <c r="J544" t="s">
        <v>1694</v>
      </c>
      <c r="K544" s="27">
        <v>78470</v>
      </c>
      <c r="L544" s="4">
        <v>18.05</v>
      </c>
      <c r="M544" s="3">
        <v>1.8</v>
      </c>
      <c r="N544" s="4" t="s">
        <v>1109</v>
      </c>
      <c r="O544" s="4" t="s">
        <v>1109</v>
      </c>
      <c r="P544" s="4"/>
      <c r="Q544" s="27">
        <v>37550</v>
      </c>
      <c r="R544" s="3">
        <v>1.4</v>
      </c>
      <c r="S544" s="4">
        <v>11.27</v>
      </c>
      <c r="T544" s="4">
        <v>13.19</v>
      </c>
      <c r="U544" s="4">
        <v>16.239999999999998</v>
      </c>
      <c r="V544" s="4">
        <v>20.77</v>
      </c>
      <c r="W544" s="4">
        <v>29.86</v>
      </c>
      <c r="X544" s="27">
        <v>23440</v>
      </c>
      <c r="Y544" s="27">
        <v>27440</v>
      </c>
      <c r="Z544" s="27">
        <v>33780</v>
      </c>
      <c r="AA544" s="27">
        <v>43200</v>
      </c>
      <c r="AB544" s="27">
        <v>62120</v>
      </c>
    </row>
    <row r="545" spans="1:29" s="26" customFormat="1" hidden="1" x14ac:dyDescent="0.25">
      <c r="A545" t="s">
        <v>0</v>
      </c>
      <c r="B545" t="s">
        <v>1</v>
      </c>
      <c r="C545" s="26" t="s">
        <v>2</v>
      </c>
      <c r="D545" s="26" t="s">
        <v>1105</v>
      </c>
      <c r="E545" t="s">
        <v>1106</v>
      </c>
      <c r="F545" s="31" t="s">
        <v>1107</v>
      </c>
      <c r="G545" t="s">
        <v>1108</v>
      </c>
      <c r="H545" t="s">
        <v>1695</v>
      </c>
      <c r="I545" s="26" t="s">
        <v>46</v>
      </c>
      <c r="J545" t="s">
        <v>1696</v>
      </c>
      <c r="K545" s="27">
        <v>109000</v>
      </c>
      <c r="L545" s="4">
        <v>24.09</v>
      </c>
      <c r="M545" s="3">
        <v>1.1000000000000001</v>
      </c>
      <c r="N545" s="4" t="s">
        <v>1109</v>
      </c>
      <c r="O545" s="4" t="s">
        <v>1109</v>
      </c>
      <c r="P545" s="4"/>
      <c r="Q545" s="27">
        <v>50110</v>
      </c>
      <c r="R545" s="3">
        <v>0.3</v>
      </c>
      <c r="S545" s="4">
        <v>16.07</v>
      </c>
      <c r="T545" s="4">
        <v>19.11</v>
      </c>
      <c r="U545" s="4">
        <v>23.22</v>
      </c>
      <c r="V545" s="4">
        <v>28.52</v>
      </c>
      <c r="W545" s="4">
        <v>34.33</v>
      </c>
      <c r="X545" s="27">
        <v>33420</v>
      </c>
      <c r="Y545" s="27">
        <v>39760</v>
      </c>
      <c r="Z545" s="27">
        <v>48300</v>
      </c>
      <c r="AA545" s="27">
        <v>59320</v>
      </c>
      <c r="AB545" s="27">
        <v>71400</v>
      </c>
    </row>
    <row r="546" spans="1:29" s="26" customFormat="1" hidden="1" x14ac:dyDescent="0.25">
      <c r="A546" t="s">
        <v>0</v>
      </c>
      <c r="B546" t="s">
        <v>1</v>
      </c>
      <c r="C546" s="26" t="s">
        <v>2</v>
      </c>
      <c r="D546" s="26" t="s">
        <v>1105</v>
      </c>
      <c r="E546" t="s">
        <v>1106</v>
      </c>
      <c r="F546" s="31" t="s">
        <v>1107</v>
      </c>
      <c r="G546" t="s">
        <v>1108</v>
      </c>
      <c r="H546" t="s">
        <v>1697</v>
      </c>
      <c r="I546" s="26" t="s">
        <v>46</v>
      </c>
      <c r="J546" t="s">
        <v>1698</v>
      </c>
      <c r="K546" s="27">
        <v>110650</v>
      </c>
      <c r="L546" s="4">
        <v>17.63</v>
      </c>
      <c r="M546" s="3">
        <v>1.8</v>
      </c>
      <c r="N546" s="4" t="s">
        <v>1109</v>
      </c>
      <c r="O546" s="4" t="s">
        <v>1109</v>
      </c>
      <c r="P546" s="4"/>
      <c r="Q546" s="27">
        <v>36670</v>
      </c>
      <c r="R546" s="3">
        <v>0.6</v>
      </c>
      <c r="S546" s="4">
        <v>11.79</v>
      </c>
      <c r="T546" s="4">
        <v>13.98</v>
      </c>
      <c r="U546" s="4">
        <v>16.98</v>
      </c>
      <c r="V546" s="4">
        <v>20.45</v>
      </c>
      <c r="W546" s="4">
        <v>24.63</v>
      </c>
      <c r="X546" s="27">
        <v>24530</v>
      </c>
      <c r="Y546" s="27">
        <v>29080</v>
      </c>
      <c r="Z546" s="27">
        <v>35320</v>
      </c>
      <c r="AA546" s="27">
        <v>42540</v>
      </c>
      <c r="AB546" s="27">
        <v>51230</v>
      </c>
    </row>
    <row r="547" spans="1:29" s="26" customFormat="1" hidden="1" x14ac:dyDescent="0.25">
      <c r="A547" t="s">
        <v>0</v>
      </c>
      <c r="B547" t="s">
        <v>1</v>
      </c>
      <c r="C547" s="26" t="s">
        <v>2</v>
      </c>
      <c r="D547" s="26" t="s">
        <v>1105</v>
      </c>
      <c r="E547" t="s">
        <v>1106</v>
      </c>
      <c r="F547" s="31" t="s">
        <v>1107</v>
      </c>
      <c r="G547" t="s">
        <v>1108</v>
      </c>
      <c r="H547" t="s">
        <v>1699</v>
      </c>
      <c r="I547" s="26" t="s">
        <v>46</v>
      </c>
      <c r="J547" t="s">
        <v>1700</v>
      </c>
      <c r="K547" s="27">
        <v>58600</v>
      </c>
      <c r="L547" s="4">
        <v>18.64</v>
      </c>
      <c r="M547" s="3">
        <v>3.1</v>
      </c>
      <c r="N547" s="4" t="s">
        <v>1109</v>
      </c>
      <c r="O547" s="4" t="s">
        <v>1109</v>
      </c>
      <c r="P547" s="4"/>
      <c r="Q547" s="27">
        <v>38760</v>
      </c>
      <c r="R547" s="3">
        <v>0.8</v>
      </c>
      <c r="S547" s="4">
        <v>12.01</v>
      </c>
      <c r="T547" s="4">
        <v>14.39</v>
      </c>
      <c r="U547" s="4">
        <v>17.760000000000002</v>
      </c>
      <c r="V547" s="4">
        <v>22.27</v>
      </c>
      <c r="W547" s="4">
        <v>27.1</v>
      </c>
      <c r="X547" s="27">
        <v>24980</v>
      </c>
      <c r="Y547" s="27">
        <v>29940</v>
      </c>
      <c r="Z547" s="27">
        <v>36940</v>
      </c>
      <c r="AA547" s="27">
        <v>46320</v>
      </c>
      <c r="AB547" s="27">
        <v>56370</v>
      </c>
    </row>
    <row r="548" spans="1:29" s="26" customFormat="1" hidden="1" x14ac:dyDescent="0.25">
      <c r="A548" t="s">
        <v>0</v>
      </c>
      <c r="B548" t="s">
        <v>1</v>
      </c>
      <c r="C548" s="26" t="s">
        <v>2</v>
      </c>
      <c r="D548" s="26" t="s">
        <v>1105</v>
      </c>
      <c r="E548" t="s">
        <v>1106</v>
      </c>
      <c r="F548" s="31" t="s">
        <v>1107</v>
      </c>
      <c r="G548" t="s">
        <v>1108</v>
      </c>
      <c r="H548" t="s">
        <v>1701</v>
      </c>
      <c r="I548" s="26" t="s">
        <v>548</v>
      </c>
      <c r="J548" t="s">
        <v>1702</v>
      </c>
      <c r="K548" s="27">
        <v>697510</v>
      </c>
      <c r="L548" s="4">
        <v>23.32</v>
      </c>
      <c r="M548" s="3">
        <v>0.7</v>
      </c>
      <c r="N548" s="4" t="s">
        <v>1109</v>
      </c>
      <c r="O548" s="4" t="s">
        <v>1109</v>
      </c>
      <c r="P548" s="4"/>
      <c r="Q548" s="27">
        <v>48500</v>
      </c>
      <c r="R548" s="3">
        <v>0.2</v>
      </c>
      <c r="S548" s="4">
        <v>16.61</v>
      </c>
      <c r="T548" s="4">
        <v>19.62</v>
      </c>
      <c r="U548" s="4">
        <v>22.83</v>
      </c>
      <c r="V548" s="4">
        <v>26.94</v>
      </c>
      <c r="W548" s="4">
        <v>30.46</v>
      </c>
      <c r="X548" s="27">
        <v>34560</v>
      </c>
      <c r="Y548" s="27">
        <v>40810</v>
      </c>
      <c r="Z548" s="27">
        <v>47480</v>
      </c>
      <c r="AA548" s="27">
        <v>56040</v>
      </c>
      <c r="AB548" s="27">
        <v>63360</v>
      </c>
    </row>
    <row r="549" spans="1:29" s="26" customFormat="1" hidden="1" x14ac:dyDescent="0.25">
      <c r="A549" t="s">
        <v>0</v>
      </c>
      <c r="B549" t="s">
        <v>1</v>
      </c>
      <c r="C549" s="26" t="s">
        <v>2</v>
      </c>
      <c r="D549" s="26" t="s">
        <v>1105</v>
      </c>
      <c r="E549" t="s">
        <v>1106</v>
      </c>
      <c r="F549" s="31" t="s">
        <v>1107</v>
      </c>
      <c r="G549" t="s">
        <v>1108</v>
      </c>
      <c r="H549" t="s">
        <v>1703</v>
      </c>
      <c r="I549" s="26" t="s">
        <v>46</v>
      </c>
      <c r="J549" t="s">
        <v>1702</v>
      </c>
      <c r="K549" s="27">
        <v>697510</v>
      </c>
      <c r="L549" s="4">
        <v>23.32</v>
      </c>
      <c r="M549" s="3">
        <v>0.7</v>
      </c>
      <c r="N549" s="4" t="s">
        <v>1109</v>
      </c>
      <c r="O549" s="4" t="s">
        <v>1109</v>
      </c>
      <c r="P549" s="4"/>
      <c r="Q549" s="27">
        <v>48500</v>
      </c>
      <c r="R549" s="3">
        <v>0.2</v>
      </c>
      <c r="S549" s="4">
        <v>16.61</v>
      </c>
      <c r="T549" s="4">
        <v>19.62</v>
      </c>
      <c r="U549" s="4">
        <v>22.83</v>
      </c>
      <c r="V549" s="4">
        <v>26.94</v>
      </c>
      <c r="W549" s="4">
        <v>30.46</v>
      </c>
      <c r="X549" s="27">
        <v>34560</v>
      </c>
      <c r="Y549" s="27">
        <v>40810</v>
      </c>
      <c r="Z549" s="27">
        <v>47480</v>
      </c>
      <c r="AA549" s="27">
        <v>56040</v>
      </c>
      <c r="AB549" s="27">
        <v>63360</v>
      </c>
    </row>
    <row r="550" spans="1:29" s="26" customFormat="1" hidden="1" x14ac:dyDescent="0.25">
      <c r="A550" t="s">
        <v>0</v>
      </c>
      <c r="B550" t="s">
        <v>1</v>
      </c>
      <c r="C550" s="26" t="s">
        <v>2</v>
      </c>
      <c r="D550" s="26" t="s">
        <v>1105</v>
      </c>
      <c r="E550" t="s">
        <v>1106</v>
      </c>
      <c r="F550" s="31" t="s">
        <v>1107</v>
      </c>
      <c r="G550" t="s">
        <v>1108</v>
      </c>
      <c r="H550" t="s">
        <v>1704</v>
      </c>
      <c r="I550" s="26" t="s">
        <v>548</v>
      </c>
      <c r="J550" t="s">
        <v>1705</v>
      </c>
      <c r="K550" s="27">
        <v>72330</v>
      </c>
      <c r="L550" s="4">
        <v>19.579999999999998</v>
      </c>
      <c r="M550" s="3">
        <v>2.2000000000000002</v>
      </c>
      <c r="N550" s="4" t="s">
        <v>1109</v>
      </c>
      <c r="O550" s="4" t="s">
        <v>1109</v>
      </c>
      <c r="P550" s="4"/>
      <c r="Q550" s="27">
        <v>40730</v>
      </c>
      <c r="R550" s="3">
        <v>0.8</v>
      </c>
      <c r="S550" s="4">
        <v>12.33</v>
      </c>
      <c r="T550" s="4">
        <v>14.45</v>
      </c>
      <c r="U550" s="4">
        <v>18.190000000000001</v>
      </c>
      <c r="V550" s="4">
        <v>23.64</v>
      </c>
      <c r="W550" s="4">
        <v>29.25</v>
      </c>
      <c r="X550" s="27">
        <v>25640</v>
      </c>
      <c r="Y550" s="27">
        <v>30050</v>
      </c>
      <c r="Z550" s="27">
        <v>37840</v>
      </c>
      <c r="AA550" s="27">
        <v>49170</v>
      </c>
      <c r="AB550" s="27">
        <v>60840</v>
      </c>
    </row>
    <row r="551" spans="1:29" s="26" customFormat="1" hidden="1" x14ac:dyDescent="0.25">
      <c r="A551" t="s">
        <v>0</v>
      </c>
      <c r="B551" t="s">
        <v>1</v>
      </c>
      <c r="C551" s="26" t="s">
        <v>2</v>
      </c>
      <c r="D551" s="26" t="s">
        <v>1105</v>
      </c>
      <c r="E551" t="s">
        <v>1106</v>
      </c>
      <c r="F551" s="31" t="s">
        <v>1107</v>
      </c>
      <c r="G551" t="s">
        <v>1108</v>
      </c>
      <c r="H551" t="s">
        <v>1706</v>
      </c>
      <c r="I551" s="26" t="s">
        <v>46</v>
      </c>
      <c r="J551" t="s">
        <v>1705</v>
      </c>
      <c r="K551" s="27">
        <v>72330</v>
      </c>
      <c r="L551" s="4">
        <v>19.579999999999998</v>
      </c>
      <c r="M551" s="3">
        <v>2.2000000000000002</v>
      </c>
      <c r="N551" s="4" t="s">
        <v>1109</v>
      </c>
      <c r="O551" s="4" t="s">
        <v>1109</v>
      </c>
      <c r="P551" s="4"/>
      <c r="Q551" s="27">
        <v>40730</v>
      </c>
      <c r="R551" s="3">
        <v>0.8</v>
      </c>
      <c r="S551" s="4">
        <v>12.33</v>
      </c>
      <c r="T551" s="4">
        <v>14.45</v>
      </c>
      <c r="U551" s="4">
        <v>18.190000000000001</v>
      </c>
      <c r="V551" s="4">
        <v>23.64</v>
      </c>
      <c r="W551" s="4">
        <v>29.25</v>
      </c>
      <c r="X551" s="27">
        <v>25640</v>
      </c>
      <c r="Y551" s="27">
        <v>30050</v>
      </c>
      <c r="Z551" s="27">
        <v>37840</v>
      </c>
      <c r="AA551" s="27">
        <v>49170</v>
      </c>
      <c r="AB551" s="27">
        <v>60840</v>
      </c>
    </row>
    <row r="552" spans="1:29" s="26" customFormat="1" hidden="1" x14ac:dyDescent="0.25">
      <c r="A552" t="s">
        <v>0</v>
      </c>
      <c r="B552" t="s">
        <v>1</v>
      </c>
      <c r="C552" s="26" t="s">
        <v>2</v>
      </c>
      <c r="D552" s="26" t="s">
        <v>1105</v>
      </c>
      <c r="E552" t="s">
        <v>1106</v>
      </c>
      <c r="F552" s="31" t="s">
        <v>1107</v>
      </c>
      <c r="G552" t="s">
        <v>1108</v>
      </c>
      <c r="H552" t="s">
        <v>1707</v>
      </c>
      <c r="I552" s="26" t="s">
        <v>46</v>
      </c>
      <c r="J552" t="s">
        <v>1708</v>
      </c>
      <c r="K552" s="27">
        <v>9830</v>
      </c>
      <c r="L552" s="4">
        <v>35.01</v>
      </c>
      <c r="M552" s="3">
        <v>5.4</v>
      </c>
      <c r="N552" s="4" t="s">
        <v>1109</v>
      </c>
      <c r="O552" s="4" t="s">
        <v>1109</v>
      </c>
      <c r="P552" s="4"/>
      <c r="Q552" s="27">
        <v>72810</v>
      </c>
      <c r="R552" s="3">
        <v>2</v>
      </c>
      <c r="S552" s="4">
        <v>19.88</v>
      </c>
      <c r="T552" s="4">
        <v>25.06</v>
      </c>
      <c r="U552" s="4">
        <v>32.89</v>
      </c>
      <c r="V552" s="4">
        <v>41.63</v>
      </c>
      <c r="W552" s="4">
        <v>51.99</v>
      </c>
      <c r="X552" s="27">
        <v>41360</v>
      </c>
      <c r="Y552" s="27">
        <v>52120</v>
      </c>
      <c r="Z552" s="27">
        <v>68410</v>
      </c>
      <c r="AA552" s="27">
        <v>86580</v>
      </c>
      <c r="AB552" s="27">
        <v>108130</v>
      </c>
    </row>
    <row r="553" spans="1:29" s="26" customFormat="1" hidden="1" x14ac:dyDescent="0.25">
      <c r="A553" t="s">
        <v>0</v>
      </c>
      <c r="B553" t="s">
        <v>1</v>
      </c>
      <c r="C553" s="26" t="s">
        <v>2</v>
      </c>
      <c r="D553" s="26" t="s">
        <v>1105</v>
      </c>
      <c r="E553" t="s">
        <v>1106</v>
      </c>
      <c r="F553" s="31" t="s">
        <v>1107</v>
      </c>
      <c r="G553" t="s">
        <v>1108</v>
      </c>
      <c r="H553" t="s">
        <v>1709</v>
      </c>
      <c r="I553" s="26" t="s">
        <v>46</v>
      </c>
      <c r="J553" t="s">
        <v>1710</v>
      </c>
      <c r="K553" s="27">
        <v>8210</v>
      </c>
      <c r="L553" s="4">
        <v>26.62</v>
      </c>
      <c r="M553" s="3">
        <v>6.6</v>
      </c>
      <c r="N553" s="4" t="s">
        <v>1109</v>
      </c>
      <c r="O553" s="4" t="s">
        <v>1109</v>
      </c>
      <c r="P553" s="4"/>
      <c r="Q553" s="27">
        <v>55360</v>
      </c>
      <c r="R553" s="3">
        <v>2.2000000000000002</v>
      </c>
      <c r="S553" s="4">
        <v>13.95</v>
      </c>
      <c r="T553" s="4">
        <v>18.579999999999998</v>
      </c>
      <c r="U553" s="4">
        <v>25.68</v>
      </c>
      <c r="V553" s="4">
        <v>31.14</v>
      </c>
      <c r="W553" s="4">
        <v>40.99</v>
      </c>
      <c r="X553" s="27">
        <v>29020</v>
      </c>
      <c r="Y553" s="27">
        <v>38640</v>
      </c>
      <c r="Z553" s="27">
        <v>53420</v>
      </c>
      <c r="AA553" s="27">
        <v>64780</v>
      </c>
      <c r="AB553" s="27">
        <v>85260</v>
      </c>
    </row>
    <row r="554" spans="1:29" s="26" customFormat="1" hidden="1" x14ac:dyDescent="0.25">
      <c r="A554" t="s">
        <v>0</v>
      </c>
      <c r="B554" t="s">
        <v>1</v>
      </c>
      <c r="C554" s="26" t="s">
        <v>2</v>
      </c>
      <c r="D554" s="26" t="s">
        <v>1105</v>
      </c>
      <c r="E554" t="s">
        <v>1106</v>
      </c>
      <c r="F554" s="31" t="s">
        <v>1107</v>
      </c>
      <c r="G554" t="s">
        <v>1108</v>
      </c>
      <c r="H554" t="s">
        <v>1711</v>
      </c>
      <c r="I554" s="26" t="s">
        <v>46</v>
      </c>
      <c r="J554" t="s">
        <v>1712</v>
      </c>
      <c r="K554" s="27">
        <v>331790</v>
      </c>
      <c r="L554" s="4">
        <v>22.4</v>
      </c>
      <c r="M554" s="3">
        <v>0.9</v>
      </c>
      <c r="N554" s="4" t="s">
        <v>1109</v>
      </c>
      <c r="O554" s="4" t="s">
        <v>1109</v>
      </c>
      <c r="P554" s="4"/>
      <c r="Q554" s="27">
        <v>46590</v>
      </c>
      <c r="R554" s="3">
        <v>0.3</v>
      </c>
      <c r="S554" s="4">
        <v>13.38</v>
      </c>
      <c r="T554" s="4">
        <v>16.23</v>
      </c>
      <c r="U554" s="4">
        <v>20.5</v>
      </c>
      <c r="V554" s="4">
        <v>26.93</v>
      </c>
      <c r="W554" s="4">
        <v>34.21</v>
      </c>
      <c r="X554" s="27">
        <v>27820</v>
      </c>
      <c r="Y554" s="27">
        <v>33760</v>
      </c>
      <c r="Z554" s="27">
        <v>42630</v>
      </c>
      <c r="AA554" s="27">
        <v>56000</v>
      </c>
      <c r="AB554" s="27">
        <v>71150</v>
      </c>
    </row>
    <row r="555" spans="1:29" s="26" customFormat="1" hidden="1" x14ac:dyDescent="0.25">
      <c r="A555" t="s">
        <v>0</v>
      </c>
      <c r="B555" t="s">
        <v>1</v>
      </c>
      <c r="C555" s="26" t="s">
        <v>2</v>
      </c>
      <c r="D555" s="26" t="s">
        <v>1105</v>
      </c>
      <c r="E555" t="s">
        <v>1106</v>
      </c>
      <c r="F555" s="31" t="s">
        <v>1107</v>
      </c>
      <c r="G555" t="s">
        <v>1108</v>
      </c>
      <c r="H555" t="s">
        <v>1713</v>
      </c>
      <c r="I555" s="26" t="s">
        <v>803</v>
      </c>
      <c r="J555" t="s">
        <v>1714</v>
      </c>
      <c r="K555" s="27">
        <v>85340</v>
      </c>
      <c r="L555" s="4">
        <v>27.22</v>
      </c>
      <c r="M555" s="3">
        <v>1.9</v>
      </c>
      <c r="N555" s="4" t="s">
        <v>1109</v>
      </c>
      <c r="O555" s="4" t="s">
        <v>1109</v>
      </c>
      <c r="P555" s="4"/>
      <c r="Q555" s="27">
        <v>56620</v>
      </c>
      <c r="R555" s="3">
        <v>0.7</v>
      </c>
      <c r="S555" s="4">
        <v>13.68</v>
      </c>
      <c r="T555" s="4">
        <v>17.8</v>
      </c>
      <c r="U555" s="4">
        <v>23.93</v>
      </c>
      <c r="V555" s="4">
        <v>33.409999999999997</v>
      </c>
      <c r="W555" s="4">
        <v>46.68</v>
      </c>
      <c r="X555" s="27">
        <v>28460</v>
      </c>
      <c r="Y555" s="27">
        <v>37020</v>
      </c>
      <c r="Z555" s="27">
        <v>49770</v>
      </c>
      <c r="AA555" s="27">
        <v>69490</v>
      </c>
      <c r="AB555" s="27">
        <v>97100</v>
      </c>
    </row>
    <row r="556" spans="1:29" s="26" customFormat="1" hidden="1" x14ac:dyDescent="0.25">
      <c r="A556" t="s">
        <v>0</v>
      </c>
      <c r="B556" t="s">
        <v>1</v>
      </c>
      <c r="C556" s="26" t="s">
        <v>2</v>
      </c>
      <c r="D556" s="26" t="s">
        <v>1105</v>
      </c>
      <c r="E556" t="s">
        <v>1106</v>
      </c>
      <c r="F556" s="31" t="s">
        <v>1107</v>
      </c>
      <c r="G556" t="s">
        <v>1108</v>
      </c>
      <c r="H556" t="s">
        <v>1715</v>
      </c>
      <c r="I556" s="26" t="s">
        <v>46</v>
      </c>
      <c r="J556" t="s">
        <v>1716</v>
      </c>
      <c r="K556" s="27">
        <v>28600</v>
      </c>
      <c r="L556" s="4" t="s">
        <v>992</v>
      </c>
      <c r="M556" s="3">
        <v>2.9</v>
      </c>
      <c r="N556" s="4" t="s">
        <v>1109</v>
      </c>
      <c r="O556" s="4" t="s">
        <v>1109</v>
      </c>
      <c r="P556" s="4"/>
      <c r="Q556" s="27">
        <v>50540</v>
      </c>
      <c r="R556" s="3">
        <v>1</v>
      </c>
      <c r="S556" s="4" t="s">
        <v>992</v>
      </c>
      <c r="T556" s="4" t="s">
        <v>992</v>
      </c>
      <c r="U556" s="4" t="s">
        <v>992</v>
      </c>
      <c r="V556" s="4" t="s">
        <v>992</v>
      </c>
      <c r="W556" s="4" t="s">
        <v>992</v>
      </c>
      <c r="X556" s="27">
        <v>31300</v>
      </c>
      <c r="Y556" s="27">
        <v>39860</v>
      </c>
      <c r="Z556" s="27">
        <v>48440</v>
      </c>
      <c r="AA556" s="27">
        <v>59430</v>
      </c>
      <c r="AB556" s="27">
        <v>73470</v>
      </c>
      <c r="AC556" s="26" t="s">
        <v>49</v>
      </c>
    </row>
    <row r="557" spans="1:29" s="26" customFormat="1" hidden="1" x14ac:dyDescent="0.25">
      <c r="A557" t="s">
        <v>0</v>
      </c>
      <c r="B557" t="s">
        <v>1</v>
      </c>
      <c r="C557" s="26" t="s">
        <v>2</v>
      </c>
      <c r="D557" s="26" t="s">
        <v>1105</v>
      </c>
      <c r="E557" t="s">
        <v>1106</v>
      </c>
      <c r="F557" s="31" t="s">
        <v>1107</v>
      </c>
      <c r="G557" t="s">
        <v>1108</v>
      </c>
      <c r="H557" t="s">
        <v>1717</v>
      </c>
      <c r="I557" s="26" t="s">
        <v>46</v>
      </c>
      <c r="J557" t="s">
        <v>1718</v>
      </c>
      <c r="K557" s="27">
        <v>2390</v>
      </c>
      <c r="L557" s="4">
        <v>40.54</v>
      </c>
      <c r="M557" s="3">
        <v>5.3</v>
      </c>
      <c r="N557" s="4" t="s">
        <v>1109</v>
      </c>
      <c r="O557" s="4" t="s">
        <v>1109</v>
      </c>
      <c r="P557" s="4"/>
      <c r="Q557" s="27">
        <v>84310</v>
      </c>
      <c r="R557" s="3">
        <v>1.2</v>
      </c>
      <c r="S557" s="4">
        <v>29.48</v>
      </c>
      <c r="T557" s="4">
        <v>34.01</v>
      </c>
      <c r="U557" s="4">
        <v>39.36</v>
      </c>
      <c r="V557" s="4">
        <v>47.17</v>
      </c>
      <c r="W557" s="4">
        <v>55.17</v>
      </c>
      <c r="X557" s="27">
        <v>61310</v>
      </c>
      <c r="Y557" s="27">
        <v>70740</v>
      </c>
      <c r="Z557" s="27">
        <v>81880</v>
      </c>
      <c r="AA557" s="27">
        <v>98110</v>
      </c>
      <c r="AB557" s="27">
        <v>114750</v>
      </c>
    </row>
    <row r="558" spans="1:29" s="26" customFormat="1" hidden="1" x14ac:dyDescent="0.25">
      <c r="A558" t="s">
        <v>0</v>
      </c>
      <c r="B558" t="s">
        <v>1</v>
      </c>
      <c r="C558" s="26" t="s">
        <v>2</v>
      </c>
      <c r="D558" s="26" t="s">
        <v>1105</v>
      </c>
      <c r="E558" t="s">
        <v>1106</v>
      </c>
      <c r="F558" s="31" t="s">
        <v>1107</v>
      </c>
      <c r="G558" t="s">
        <v>1108</v>
      </c>
      <c r="H558" t="s">
        <v>1719</v>
      </c>
      <c r="I558" s="26" t="s">
        <v>46</v>
      </c>
      <c r="J558" t="s">
        <v>1720</v>
      </c>
      <c r="K558" s="27">
        <v>54350</v>
      </c>
      <c r="L558" s="4">
        <v>28.17</v>
      </c>
      <c r="M558" s="3">
        <v>2.5</v>
      </c>
      <c r="N558" s="4" t="s">
        <v>1109</v>
      </c>
      <c r="O558" s="4" t="s">
        <v>1109</v>
      </c>
      <c r="P558" s="4"/>
      <c r="Q558" s="27">
        <v>58600</v>
      </c>
      <c r="R558" s="3">
        <v>1.2</v>
      </c>
      <c r="S558" s="4">
        <v>13.3</v>
      </c>
      <c r="T558" s="4">
        <v>16.91</v>
      </c>
      <c r="U558" s="4">
        <v>23.97</v>
      </c>
      <c r="V558" s="4">
        <v>36.549999999999997</v>
      </c>
      <c r="W558" s="4">
        <v>49.73</v>
      </c>
      <c r="X558" s="27">
        <v>27670</v>
      </c>
      <c r="Y558" s="27">
        <v>35170</v>
      </c>
      <c r="Z558" s="27">
        <v>49850</v>
      </c>
      <c r="AA558" s="27">
        <v>76020</v>
      </c>
      <c r="AB558" s="27">
        <v>103430</v>
      </c>
    </row>
    <row r="559" spans="1:29" s="26" customFormat="1" x14ac:dyDescent="0.25">
      <c r="A559" t="s">
        <v>0</v>
      </c>
      <c r="B559" t="s">
        <v>1</v>
      </c>
      <c r="C559" s="26" t="s">
        <v>2</v>
      </c>
      <c r="D559" s="26" t="s">
        <v>1105</v>
      </c>
      <c r="E559" t="s">
        <v>1106</v>
      </c>
      <c r="F559" s="31" t="s">
        <v>1107</v>
      </c>
      <c r="G559" t="s">
        <v>1108</v>
      </c>
      <c r="H559" t="s">
        <v>1721</v>
      </c>
      <c r="I559" s="26" t="s">
        <v>5</v>
      </c>
      <c r="J559" t="s">
        <v>1722</v>
      </c>
      <c r="K559" s="27">
        <v>6521790</v>
      </c>
      <c r="L559" s="55">
        <v>14.91</v>
      </c>
      <c r="M559" s="3">
        <v>0.3</v>
      </c>
      <c r="N559" s="4" t="s">
        <v>1109</v>
      </c>
      <c r="O559" s="4" t="s">
        <v>1109</v>
      </c>
      <c r="P559" s="4"/>
      <c r="Q559" s="27">
        <v>31010</v>
      </c>
      <c r="R559" s="3">
        <v>0.2</v>
      </c>
      <c r="S559" s="4">
        <v>10</v>
      </c>
      <c r="T559" s="4">
        <v>11.57</v>
      </c>
      <c r="U559" s="4">
        <v>13.69</v>
      </c>
      <c r="V559" s="4">
        <v>17.059999999999999</v>
      </c>
      <c r="W559" s="4">
        <v>21.68</v>
      </c>
      <c r="X559" s="27">
        <v>20800</v>
      </c>
      <c r="Y559" s="27">
        <v>24070</v>
      </c>
      <c r="Z559" s="27">
        <v>28470</v>
      </c>
      <c r="AA559" s="27">
        <v>35480</v>
      </c>
      <c r="AB559" s="27">
        <v>45100</v>
      </c>
    </row>
    <row r="560" spans="1:29" s="26" customFormat="1" hidden="1" x14ac:dyDescent="0.25">
      <c r="A560" t="s">
        <v>0</v>
      </c>
      <c r="B560" t="s">
        <v>1</v>
      </c>
      <c r="C560" s="26" t="s">
        <v>2</v>
      </c>
      <c r="D560" s="26" t="s">
        <v>1105</v>
      </c>
      <c r="E560" t="s">
        <v>1106</v>
      </c>
      <c r="F560" s="31" t="s">
        <v>1107</v>
      </c>
      <c r="G560" t="s">
        <v>1108</v>
      </c>
      <c r="H560" t="s">
        <v>1723</v>
      </c>
      <c r="I560" s="26" t="s">
        <v>803</v>
      </c>
      <c r="J560" t="s">
        <v>1724</v>
      </c>
      <c r="K560" s="27">
        <v>4683430</v>
      </c>
      <c r="L560" s="4">
        <v>13.39</v>
      </c>
      <c r="M560" s="3">
        <v>0.4</v>
      </c>
      <c r="N560" s="4" t="s">
        <v>1109</v>
      </c>
      <c r="O560" s="4" t="s">
        <v>1109</v>
      </c>
      <c r="P560" s="4"/>
      <c r="Q560" s="27">
        <v>27860</v>
      </c>
      <c r="R560" s="3">
        <v>0.3</v>
      </c>
      <c r="S560" s="4">
        <v>9.68</v>
      </c>
      <c r="T560" s="4">
        <v>11.19</v>
      </c>
      <c r="U560" s="4">
        <v>12.68</v>
      </c>
      <c r="V560" s="4">
        <v>14.98</v>
      </c>
      <c r="W560" s="4">
        <v>18.12</v>
      </c>
      <c r="X560" s="27">
        <v>20130</v>
      </c>
      <c r="Y560" s="27">
        <v>23280</v>
      </c>
      <c r="Z560" s="27">
        <v>26380</v>
      </c>
      <c r="AA560" s="27">
        <v>31160</v>
      </c>
      <c r="AB560" s="27">
        <v>37690</v>
      </c>
    </row>
    <row r="561" spans="1:28" s="26" customFormat="1" hidden="1" x14ac:dyDescent="0.25">
      <c r="A561" t="s">
        <v>0</v>
      </c>
      <c r="B561" t="s">
        <v>1</v>
      </c>
      <c r="C561" s="26" t="s">
        <v>2</v>
      </c>
      <c r="D561" s="26" t="s">
        <v>1105</v>
      </c>
      <c r="E561" t="s">
        <v>1106</v>
      </c>
      <c r="F561" s="31" t="s">
        <v>1107</v>
      </c>
      <c r="G561" t="s">
        <v>1108</v>
      </c>
      <c r="H561" t="s">
        <v>1725</v>
      </c>
      <c r="I561" s="26" t="s">
        <v>46</v>
      </c>
      <c r="J561" t="s">
        <v>1726</v>
      </c>
      <c r="K561" s="27">
        <v>3161500</v>
      </c>
      <c r="L561" s="4">
        <v>12.71</v>
      </c>
      <c r="M561" s="3">
        <v>0.6</v>
      </c>
      <c r="N561" s="4" t="s">
        <v>1109</v>
      </c>
      <c r="O561" s="4" t="s">
        <v>1109</v>
      </c>
      <c r="P561" s="4"/>
      <c r="Q561" s="27">
        <v>26440</v>
      </c>
      <c r="R561" s="3">
        <v>0.3</v>
      </c>
      <c r="S561" s="4">
        <v>9.34</v>
      </c>
      <c r="T561" s="4">
        <v>10.9</v>
      </c>
      <c r="U561" s="4">
        <v>12.15</v>
      </c>
      <c r="V561" s="4">
        <v>14.17</v>
      </c>
      <c r="W561" s="4">
        <v>16.440000000000001</v>
      </c>
      <c r="X561" s="27">
        <v>19430</v>
      </c>
      <c r="Y561" s="27">
        <v>22680</v>
      </c>
      <c r="Z561" s="27">
        <v>25280</v>
      </c>
      <c r="AA561" s="27">
        <v>29460</v>
      </c>
      <c r="AB561" s="27">
        <v>34180</v>
      </c>
    </row>
    <row r="562" spans="1:28" s="26" customFormat="1" hidden="1" x14ac:dyDescent="0.25">
      <c r="A562" t="s">
        <v>0</v>
      </c>
      <c r="B562" t="s">
        <v>1</v>
      </c>
      <c r="C562" s="26" t="s">
        <v>2</v>
      </c>
      <c r="D562" s="26" t="s">
        <v>1105</v>
      </c>
      <c r="E562" t="s">
        <v>1106</v>
      </c>
      <c r="F562" s="31" t="s">
        <v>1107</v>
      </c>
      <c r="G562" t="s">
        <v>1108</v>
      </c>
      <c r="H562" t="s">
        <v>1725</v>
      </c>
      <c r="I562" s="26" t="s">
        <v>548</v>
      </c>
      <c r="J562" t="s">
        <v>1726</v>
      </c>
      <c r="K562" s="27">
        <v>3161500</v>
      </c>
      <c r="L562" s="4">
        <v>12.71</v>
      </c>
      <c r="M562" s="3">
        <v>0.6</v>
      </c>
      <c r="N562" s="4" t="s">
        <v>1109</v>
      </c>
      <c r="O562" s="4" t="s">
        <v>1109</v>
      </c>
      <c r="P562" s="4"/>
      <c r="Q562" s="27">
        <v>26440</v>
      </c>
      <c r="R562" s="3">
        <v>0.3</v>
      </c>
      <c r="S562" s="4">
        <v>9.34</v>
      </c>
      <c r="T562" s="4">
        <v>10.9</v>
      </c>
      <c r="U562" s="4">
        <v>12.15</v>
      </c>
      <c r="V562" s="4">
        <v>14.17</v>
      </c>
      <c r="W562" s="4">
        <v>16.440000000000001</v>
      </c>
      <c r="X562" s="27">
        <v>19430</v>
      </c>
      <c r="Y562" s="27">
        <v>22680</v>
      </c>
      <c r="Z562" s="27">
        <v>25280</v>
      </c>
      <c r="AA562" s="27">
        <v>29460</v>
      </c>
      <c r="AB562" s="27">
        <v>34180</v>
      </c>
    </row>
    <row r="563" spans="1:28" s="26" customFormat="1" hidden="1" x14ac:dyDescent="0.25">
      <c r="A563" t="s">
        <v>0</v>
      </c>
      <c r="B563" t="s">
        <v>1</v>
      </c>
      <c r="C563" s="26" t="s">
        <v>2</v>
      </c>
      <c r="D563" s="26" t="s">
        <v>1105</v>
      </c>
      <c r="E563" t="s">
        <v>1106</v>
      </c>
      <c r="F563" s="31" t="s">
        <v>1107</v>
      </c>
      <c r="G563" t="s">
        <v>1108</v>
      </c>
      <c r="H563" t="s">
        <v>1727</v>
      </c>
      <c r="I563" s="26" t="s">
        <v>548</v>
      </c>
      <c r="J563" t="s">
        <v>1728</v>
      </c>
      <c r="K563" s="27">
        <v>1521930</v>
      </c>
      <c r="L563" s="4">
        <v>14.8</v>
      </c>
      <c r="M563" s="3">
        <v>0.5</v>
      </c>
      <c r="N563" s="4" t="s">
        <v>1109</v>
      </c>
      <c r="O563" s="4" t="s">
        <v>1109</v>
      </c>
      <c r="P563" s="4"/>
      <c r="Q563" s="27">
        <v>30790</v>
      </c>
      <c r="R563" s="3">
        <v>0.3</v>
      </c>
      <c r="S563" s="4">
        <v>10.54</v>
      </c>
      <c r="T563" s="4">
        <v>12.22</v>
      </c>
      <c r="U563" s="4">
        <v>14.27</v>
      </c>
      <c r="V563" s="4">
        <v>17</v>
      </c>
      <c r="W563" s="4">
        <v>19.66</v>
      </c>
      <c r="X563" s="27">
        <v>21920</v>
      </c>
      <c r="Y563" s="27">
        <v>25410</v>
      </c>
      <c r="Z563" s="27">
        <v>29680</v>
      </c>
      <c r="AA563" s="27">
        <v>35370</v>
      </c>
      <c r="AB563" s="27">
        <v>40900</v>
      </c>
    </row>
    <row r="564" spans="1:28" s="26" customFormat="1" hidden="1" x14ac:dyDescent="0.25">
      <c r="A564" t="s">
        <v>0</v>
      </c>
      <c r="B564" t="s">
        <v>1</v>
      </c>
      <c r="C564" s="26" t="s">
        <v>2</v>
      </c>
      <c r="D564" s="26" t="s">
        <v>1105</v>
      </c>
      <c r="E564" t="s">
        <v>1106</v>
      </c>
      <c r="F564" s="31" t="s">
        <v>1107</v>
      </c>
      <c r="G564" t="s">
        <v>1108</v>
      </c>
      <c r="H564" t="s">
        <v>1729</v>
      </c>
      <c r="I564" s="26" t="s">
        <v>46</v>
      </c>
      <c r="J564" t="s">
        <v>1730</v>
      </c>
      <c r="K564" s="27">
        <v>1419920</v>
      </c>
      <c r="L564" s="4">
        <v>14.77</v>
      </c>
      <c r="M564" s="3">
        <v>0.5</v>
      </c>
      <c r="N564" s="4" t="s">
        <v>1109</v>
      </c>
      <c r="O564" s="4" t="s">
        <v>1109</v>
      </c>
      <c r="P564" s="4"/>
      <c r="Q564" s="27">
        <v>30720</v>
      </c>
      <c r="R564" s="3">
        <v>0.3</v>
      </c>
      <c r="S564" s="4">
        <v>10.56</v>
      </c>
      <c r="T564" s="4">
        <v>12.24</v>
      </c>
      <c r="U564" s="4">
        <v>14.26</v>
      </c>
      <c r="V564" s="4">
        <v>16.95</v>
      </c>
      <c r="W564" s="4">
        <v>19.53</v>
      </c>
      <c r="X564" s="27">
        <v>21960</v>
      </c>
      <c r="Y564" s="27">
        <v>25460</v>
      </c>
      <c r="Z564" s="27">
        <v>29660</v>
      </c>
      <c r="AA564" s="27">
        <v>35260</v>
      </c>
      <c r="AB564" s="27">
        <v>40620</v>
      </c>
    </row>
    <row r="565" spans="1:28" s="26" customFormat="1" hidden="1" x14ac:dyDescent="0.25">
      <c r="A565" t="s">
        <v>0</v>
      </c>
      <c r="B565" t="s">
        <v>1</v>
      </c>
      <c r="C565" s="26" t="s">
        <v>2</v>
      </c>
      <c r="D565" s="26" t="s">
        <v>1105</v>
      </c>
      <c r="E565" t="s">
        <v>1106</v>
      </c>
      <c r="F565" s="31" t="s">
        <v>1107</v>
      </c>
      <c r="G565" t="s">
        <v>1108</v>
      </c>
      <c r="H565" t="s">
        <v>1731</v>
      </c>
      <c r="I565" s="26" t="s">
        <v>46</v>
      </c>
      <c r="J565" t="s">
        <v>1732</v>
      </c>
      <c r="K565" s="27">
        <v>46990</v>
      </c>
      <c r="L565" s="4">
        <v>14.76</v>
      </c>
      <c r="M565" s="3">
        <v>2.1</v>
      </c>
      <c r="N565" s="4" t="s">
        <v>1109</v>
      </c>
      <c r="O565" s="4" t="s">
        <v>1109</v>
      </c>
      <c r="P565" s="4"/>
      <c r="Q565" s="27">
        <v>30710</v>
      </c>
      <c r="R565" s="3">
        <v>0.6</v>
      </c>
      <c r="S565" s="4">
        <v>10.38</v>
      </c>
      <c r="T565" s="4">
        <v>11.77</v>
      </c>
      <c r="U565" s="4">
        <v>13.93</v>
      </c>
      <c r="V565" s="4">
        <v>17.05</v>
      </c>
      <c r="W565" s="4">
        <v>20.61</v>
      </c>
      <c r="X565" s="27">
        <v>21590</v>
      </c>
      <c r="Y565" s="27">
        <v>24480</v>
      </c>
      <c r="Z565" s="27">
        <v>28980</v>
      </c>
      <c r="AA565" s="27">
        <v>35460</v>
      </c>
      <c r="AB565" s="27">
        <v>42860</v>
      </c>
    </row>
    <row r="566" spans="1:28" s="26" customFormat="1" hidden="1" x14ac:dyDescent="0.25">
      <c r="A566" t="s">
        <v>0</v>
      </c>
      <c r="B566" t="s">
        <v>1</v>
      </c>
      <c r="C566" s="26" t="s">
        <v>2</v>
      </c>
      <c r="D566" s="26" t="s">
        <v>1105</v>
      </c>
      <c r="E566" t="s">
        <v>1106</v>
      </c>
      <c r="F566" s="31" t="s">
        <v>1107</v>
      </c>
      <c r="G566" t="s">
        <v>1108</v>
      </c>
      <c r="H566" t="s">
        <v>1733</v>
      </c>
      <c r="I566" s="26" t="s">
        <v>46</v>
      </c>
      <c r="J566" t="s">
        <v>1734</v>
      </c>
      <c r="K566" s="27">
        <v>55020</v>
      </c>
      <c r="L566" s="4">
        <v>15.67</v>
      </c>
      <c r="M566" s="3">
        <v>2.1</v>
      </c>
      <c r="N566" s="4" t="s">
        <v>1109</v>
      </c>
      <c r="O566" s="4" t="s">
        <v>1109</v>
      </c>
      <c r="P566" s="4"/>
      <c r="Q566" s="27">
        <v>32590</v>
      </c>
      <c r="R566" s="3">
        <v>0.8</v>
      </c>
      <c r="S566" s="4">
        <v>10.31</v>
      </c>
      <c r="T566" s="4">
        <v>11.93</v>
      </c>
      <c r="U566" s="4">
        <v>14.96</v>
      </c>
      <c r="V566" s="4">
        <v>18.52</v>
      </c>
      <c r="W566" s="4">
        <v>22.93</v>
      </c>
      <c r="X566" s="27">
        <v>21440</v>
      </c>
      <c r="Y566" s="27">
        <v>24820</v>
      </c>
      <c r="Z566" s="27">
        <v>31110</v>
      </c>
      <c r="AA566" s="27">
        <v>38520</v>
      </c>
      <c r="AB566" s="27">
        <v>47690</v>
      </c>
    </row>
    <row r="567" spans="1:28" s="26" customFormat="1" hidden="1" x14ac:dyDescent="0.25">
      <c r="A567" t="s">
        <v>0</v>
      </c>
      <c r="B567" t="s">
        <v>1</v>
      </c>
      <c r="C567" s="26" t="s">
        <v>2</v>
      </c>
      <c r="D567" s="26" t="s">
        <v>1105</v>
      </c>
      <c r="E567" t="s">
        <v>1106</v>
      </c>
      <c r="F567" s="31" t="s">
        <v>1107</v>
      </c>
      <c r="G567" t="s">
        <v>1108</v>
      </c>
      <c r="H567" t="s">
        <v>1735</v>
      </c>
      <c r="I567" s="26" t="s">
        <v>803</v>
      </c>
      <c r="J567" t="s">
        <v>1736</v>
      </c>
      <c r="K567" s="27">
        <v>198660</v>
      </c>
      <c r="L567" s="4">
        <v>24.56</v>
      </c>
      <c r="M567" s="3">
        <v>1.3</v>
      </c>
      <c r="N567" s="4" t="s">
        <v>1109</v>
      </c>
      <c r="O567" s="4" t="s">
        <v>1109</v>
      </c>
      <c r="P567" s="4"/>
      <c r="Q567" s="27">
        <v>51080</v>
      </c>
      <c r="R567" s="3">
        <v>0.5</v>
      </c>
      <c r="S567" s="4">
        <v>11.5</v>
      </c>
      <c r="T567" s="4">
        <v>15.1</v>
      </c>
      <c r="U567" s="4">
        <v>25.44</v>
      </c>
      <c r="V567" s="4">
        <v>31.65</v>
      </c>
      <c r="W567" s="4">
        <v>37.86</v>
      </c>
      <c r="X567" s="27">
        <v>23930</v>
      </c>
      <c r="Y567" s="27">
        <v>31410</v>
      </c>
      <c r="Z567" s="27">
        <v>52910</v>
      </c>
      <c r="AA567" s="27">
        <v>65840</v>
      </c>
      <c r="AB567" s="27">
        <v>78740</v>
      </c>
    </row>
    <row r="568" spans="1:28" s="26" customFormat="1" hidden="1" x14ac:dyDescent="0.25">
      <c r="A568" t="s">
        <v>0</v>
      </c>
      <c r="B568" t="s">
        <v>1</v>
      </c>
      <c r="C568" s="26" t="s">
        <v>2</v>
      </c>
      <c r="D568" s="26" t="s">
        <v>1105</v>
      </c>
      <c r="E568" t="s">
        <v>1106</v>
      </c>
      <c r="F568" s="31" t="s">
        <v>1107</v>
      </c>
      <c r="G568" t="s">
        <v>1108</v>
      </c>
      <c r="H568" t="s">
        <v>1737</v>
      </c>
      <c r="I568" s="26" t="s">
        <v>548</v>
      </c>
      <c r="J568" t="s">
        <v>1738</v>
      </c>
      <c r="K568" s="27">
        <v>52550</v>
      </c>
      <c r="L568" s="4">
        <v>27.84</v>
      </c>
      <c r="M568" s="3">
        <v>1.9</v>
      </c>
      <c r="N568" s="4" t="s">
        <v>1109</v>
      </c>
      <c r="O568" s="4" t="s">
        <v>1109</v>
      </c>
      <c r="P568" s="4"/>
      <c r="Q568" s="27">
        <v>57910</v>
      </c>
      <c r="R568" s="3">
        <v>0.9</v>
      </c>
      <c r="S568" s="4">
        <v>14.02</v>
      </c>
      <c r="T568" s="4">
        <v>22.1</v>
      </c>
      <c r="U568" s="4">
        <v>28.46</v>
      </c>
      <c r="V568" s="4">
        <v>34.29</v>
      </c>
      <c r="W568" s="4">
        <v>39.08</v>
      </c>
      <c r="X568" s="27">
        <v>29170</v>
      </c>
      <c r="Y568" s="27">
        <v>45970</v>
      </c>
      <c r="Z568" s="27">
        <v>59200</v>
      </c>
      <c r="AA568" s="27">
        <v>71310</v>
      </c>
      <c r="AB568" s="27">
        <v>81290</v>
      </c>
    </row>
    <row r="569" spans="1:28" s="26" customFormat="1" hidden="1" x14ac:dyDescent="0.25">
      <c r="A569" t="s">
        <v>0</v>
      </c>
      <c r="B569" t="s">
        <v>1</v>
      </c>
      <c r="C569" s="26" t="s">
        <v>2</v>
      </c>
      <c r="D569" s="26" t="s">
        <v>1105</v>
      </c>
      <c r="E569" t="s">
        <v>1106</v>
      </c>
      <c r="F569" s="31" t="s">
        <v>1107</v>
      </c>
      <c r="G569" t="s">
        <v>1108</v>
      </c>
      <c r="H569" t="s">
        <v>1739</v>
      </c>
      <c r="I569" s="26" t="s">
        <v>46</v>
      </c>
      <c r="J569" t="s">
        <v>1740</v>
      </c>
      <c r="K569" s="27">
        <v>44990</v>
      </c>
      <c r="L569" s="4">
        <v>29.75</v>
      </c>
      <c r="M569" s="3">
        <v>2.2999999999999998</v>
      </c>
      <c r="N569" s="4" t="s">
        <v>1109</v>
      </c>
      <c r="O569" s="4" t="s">
        <v>1109</v>
      </c>
      <c r="P569" s="4"/>
      <c r="Q569" s="27">
        <v>61880</v>
      </c>
      <c r="R569" s="3">
        <v>0.5</v>
      </c>
      <c r="S569" s="4">
        <v>20.059999999999999</v>
      </c>
      <c r="T569" s="4">
        <v>25.07</v>
      </c>
      <c r="U569" s="4">
        <v>29.57</v>
      </c>
      <c r="V569" s="4">
        <v>35.19</v>
      </c>
      <c r="W569" s="4">
        <v>39.520000000000003</v>
      </c>
      <c r="X569" s="27">
        <v>41730</v>
      </c>
      <c r="Y569" s="27">
        <v>52150</v>
      </c>
      <c r="Z569" s="27">
        <v>61510</v>
      </c>
      <c r="AA569" s="27">
        <v>73190</v>
      </c>
      <c r="AB569" s="27">
        <v>82210</v>
      </c>
    </row>
    <row r="570" spans="1:28" s="26" customFormat="1" hidden="1" x14ac:dyDescent="0.25">
      <c r="A570" t="s">
        <v>0</v>
      </c>
      <c r="B570" t="s">
        <v>1</v>
      </c>
      <c r="C570" s="26" t="s">
        <v>2</v>
      </c>
      <c r="D570" s="26" t="s">
        <v>1105</v>
      </c>
      <c r="E570" t="s">
        <v>1106</v>
      </c>
      <c r="F570" s="31" t="s">
        <v>1107</v>
      </c>
      <c r="G570" t="s">
        <v>1108</v>
      </c>
      <c r="H570" t="s">
        <v>1741</v>
      </c>
      <c r="I570" s="26" t="s">
        <v>46</v>
      </c>
      <c r="J570" t="s">
        <v>1742</v>
      </c>
      <c r="K570" s="27">
        <v>7560</v>
      </c>
      <c r="L570" s="4">
        <v>16.5</v>
      </c>
      <c r="M570" s="3">
        <v>7.1</v>
      </c>
      <c r="N570" s="4" t="s">
        <v>1109</v>
      </c>
      <c r="O570" s="4" t="s">
        <v>1109</v>
      </c>
      <c r="P570" s="4"/>
      <c r="Q570" s="27">
        <v>34310</v>
      </c>
      <c r="R570" s="3">
        <v>4.3</v>
      </c>
      <c r="S570" s="4">
        <v>9.1199999999999992</v>
      </c>
      <c r="T570" s="4">
        <v>10.54</v>
      </c>
      <c r="U570" s="4">
        <v>14.05</v>
      </c>
      <c r="V570" s="4">
        <v>18.91</v>
      </c>
      <c r="W570" s="4">
        <v>29.87</v>
      </c>
      <c r="X570" s="27">
        <v>18960</v>
      </c>
      <c r="Y570" s="27">
        <v>21920</v>
      </c>
      <c r="Z570" s="27">
        <v>29230</v>
      </c>
      <c r="AA570" s="27">
        <v>39330</v>
      </c>
      <c r="AB570" s="27">
        <v>62120</v>
      </c>
    </row>
    <row r="571" spans="1:28" s="26" customFormat="1" hidden="1" x14ac:dyDescent="0.25">
      <c r="A571" t="s">
        <v>0</v>
      </c>
      <c r="B571" t="s">
        <v>1</v>
      </c>
      <c r="C571" s="26" t="s">
        <v>2</v>
      </c>
      <c r="D571" s="26" t="s">
        <v>1105</v>
      </c>
      <c r="E571" t="s">
        <v>1106</v>
      </c>
      <c r="F571" s="31" t="s">
        <v>1107</v>
      </c>
      <c r="G571" t="s">
        <v>1108</v>
      </c>
      <c r="H571" t="s">
        <v>1743</v>
      </c>
      <c r="I571" s="26" t="s">
        <v>548</v>
      </c>
      <c r="J571" t="s">
        <v>1744</v>
      </c>
      <c r="K571" s="27">
        <v>146110</v>
      </c>
      <c r="L571" s="4">
        <v>23.38</v>
      </c>
      <c r="M571" s="3">
        <v>1.3</v>
      </c>
      <c r="N571" s="4" t="s">
        <v>1109</v>
      </c>
      <c r="O571" s="4" t="s">
        <v>1109</v>
      </c>
      <c r="P571" s="4"/>
      <c r="Q571" s="27">
        <v>48630</v>
      </c>
      <c r="R571" s="3">
        <v>0.5</v>
      </c>
      <c r="S571" s="4">
        <v>11.25</v>
      </c>
      <c r="T571" s="4">
        <v>14.07</v>
      </c>
      <c r="U571" s="4">
        <v>23.55</v>
      </c>
      <c r="V571" s="4">
        <v>30.6</v>
      </c>
      <c r="W571" s="4">
        <v>37.18</v>
      </c>
      <c r="X571" s="27">
        <v>23410</v>
      </c>
      <c r="Y571" s="27">
        <v>29270</v>
      </c>
      <c r="Z571" s="27">
        <v>48990</v>
      </c>
      <c r="AA571" s="27">
        <v>63640</v>
      </c>
      <c r="AB571" s="27">
        <v>77330</v>
      </c>
    </row>
    <row r="572" spans="1:28" s="26" customFormat="1" hidden="1" x14ac:dyDescent="0.25">
      <c r="A572" t="s">
        <v>0</v>
      </c>
      <c r="B572" t="s">
        <v>1</v>
      </c>
      <c r="C572" s="26" t="s">
        <v>2</v>
      </c>
      <c r="D572" s="26" t="s">
        <v>1105</v>
      </c>
      <c r="E572" t="s">
        <v>1106</v>
      </c>
      <c r="F572" s="31" t="s">
        <v>1107</v>
      </c>
      <c r="G572" t="s">
        <v>1108</v>
      </c>
      <c r="H572" t="s">
        <v>1745</v>
      </c>
      <c r="I572" s="26" t="s">
        <v>46</v>
      </c>
      <c r="J572" t="s">
        <v>1746</v>
      </c>
      <c r="K572" s="27">
        <v>96840</v>
      </c>
      <c r="L572" s="4">
        <v>28.14</v>
      </c>
      <c r="M572" s="3">
        <v>1.5</v>
      </c>
      <c r="N572" s="4" t="s">
        <v>1109</v>
      </c>
      <c r="O572" s="4" t="s">
        <v>1109</v>
      </c>
      <c r="P572" s="4"/>
      <c r="Q572" s="27">
        <v>58520</v>
      </c>
      <c r="R572" s="3">
        <v>0.5</v>
      </c>
      <c r="S572" s="4">
        <v>16.079999999999998</v>
      </c>
      <c r="T572" s="4">
        <v>22.93</v>
      </c>
      <c r="U572" s="4">
        <v>28.26</v>
      </c>
      <c r="V572" s="4">
        <v>33.6</v>
      </c>
      <c r="W572" s="4">
        <v>38.869999999999997</v>
      </c>
      <c r="X572" s="27">
        <v>33450</v>
      </c>
      <c r="Y572" s="27">
        <v>47690</v>
      </c>
      <c r="Z572" s="27">
        <v>58790</v>
      </c>
      <c r="AA572" s="27">
        <v>69880</v>
      </c>
      <c r="AB572" s="27">
        <v>80840</v>
      </c>
    </row>
    <row r="573" spans="1:28" s="26" customFormat="1" hidden="1" x14ac:dyDescent="0.25">
      <c r="A573" t="s">
        <v>0</v>
      </c>
      <c r="B573" t="s">
        <v>1</v>
      </c>
      <c r="C573" s="26" t="s">
        <v>2</v>
      </c>
      <c r="D573" s="26" t="s">
        <v>1105</v>
      </c>
      <c r="E573" t="s">
        <v>1106</v>
      </c>
      <c r="F573" s="31" t="s">
        <v>1107</v>
      </c>
      <c r="G573" t="s">
        <v>1108</v>
      </c>
      <c r="H573" t="s">
        <v>1747</v>
      </c>
      <c r="I573" s="26" t="s">
        <v>46</v>
      </c>
      <c r="J573" t="s">
        <v>1748</v>
      </c>
      <c r="K573" s="27">
        <v>49270</v>
      </c>
      <c r="L573" s="4">
        <v>14.03</v>
      </c>
      <c r="M573" s="3">
        <v>2.2999999999999998</v>
      </c>
      <c r="N573" s="4" t="s">
        <v>1109</v>
      </c>
      <c r="O573" s="4" t="s">
        <v>1109</v>
      </c>
      <c r="P573" s="4"/>
      <c r="Q573" s="27">
        <v>29180</v>
      </c>
      <c r="R573" s="3">
        <v>0.7</v>
      </c>
      <c r="S573" s="4">
        <v>9.76</v>
      </c>
      <c r="T573" s="4">
        <v>11.21</v>
      </c>
      <c r="U573" s="4">
        <v>12.98</v>
      </c>
      <c r="V573" s="4">
        <v>15.53</v>
      </c>
      <c r="W573" s="4">
        <v>19.11</v>
      </c>
      <c r="X573" s="27">
        <v>20310</v>
      </c>
      <c r="Y573" s="27">
        <v>23320</v>
      </c>
      <c r="Z573" s="27">
        <v>27000</v>
      </c>
      <c r="AA573" s="27">
        <v>32310</v>
      </c>
      <c r="AB573" s="27">
        <v>39740</v>
      </c>
    </row>
    <row r="574" spans="1:28" s="26" customFormat="1" hidden="1" x14ac:dyDescent="0.25">
      <c r="A574" t="s">
        <v>0</v>
      </c>
      <c r="B574" t="s">
        <v>1</v>
      </c>
      <c r="C574" s="26" t="s">
        <v>2</v>
      </c>
      <c r="D574" s="26" t="s">
        <v>1105</v>
      </c>
      <c r="E574" t="s">
        <v>1106</v>
      </c>
      <c r="F574" s="31" t="s">
        <v>1107</v>
      </c>
      <c r="G574" t="s">
        <v>1108</v>
      </c>
      <c r="H574" t="s">
        <v>1749</v>
      </c>
      <c r="I574" s="26" t="s">
        <v>803</v>
      </c>
      <c r="J574" t="s">
        <v>1750</v>
      </c>
      <c r="K574" s="27">
        <v>1639700</v>
      </c>
      <c r="L574" s="4">
        <v>18.07</v>
      </c>
      <c r="M574" s="3">
        <v>0.5</v>
      </c>
      <c r="N574" s="4" t="s">
        <v>1109</v>
      </c>
      <c r="O574" s="4" t="s">
        <v>1109</v>
      </c>
      <c r="P574" s="4"/>
      <c r="Q574" s="27">
        <v>37580</v>
      </c>
      <c r="R574" s="3">
        <v>0.2</v>
      </c>
      <c r="S574" s="4">
        <v>11.99</v>
      </c>
      <c r="T574" s="4">
        <v>14.14</v>
      </c>
      <c r="U574" s="4">
        <v>17.239999999999998</v>
      </c>
      <c r="V574" s="4">
        <v>21.01</v>
      </c>
      <c r="W574" s="4">
        <v>25.45</v>
      </c>
      <c r="X574" s="27">
        <v>24930</v>
      </c>
      <c r="Y574" s="27">
        <v>29410</v>
      </c>
      <c r="Z574" s="27">
        <v>35860</v>
      </c>
      <c r="AA574" s="27">
        <v>43700</v>
      </c>
      <c r="AB574" s="27">
        <v>52940</v>
      </c>
    </row>
    <row r="575" spans="1:28" s="26" customFormat="1" hidden="1" x14ac:dyDescent="0.25">
      <c r="A575" t="s">
        <v>0</v>
      </c>
      <c r="B575" t="s">
        <v>1</v>
      </c>
      <c r="C575" s="26" t="s">
        <v>2</v>
      </c>
      <c r="D575" s="26" t="s">
        <v>1105</v>
      </c>
      <c r="E575" t="s">
        <v>1106</v>
      </c>
      <c r="F575" s="31" t="s">
        <v>1107</v>
      </c>
      <c r="G575" t="s">
        <v>1108</v>
      </c>
      <c r="H575" t="s">
        <v>1751</v>
      </c>
      <c r="I575" s="26" t="s">
        <v>548</v>
      </c>
      <c r="J575" t="s">
        <v>1752</v>
      </c>
      <c r="K575" s="27">
        <v>107240</v>
      </c>
      <c r="L575" s="4">
        <v>22.68</v>
      </c>
      <c r="M575" s="3">
        <v>2.4</v>
      </c>
      <c r="N575" s="4" t="s">
        <v>1109</v>
      </c>
      <c r="O575" s="4" t="s">
        <v>1109</v>
      </c>
      <c r="P575" s="4"/>
      <c r="Q575" s="27">
        <v>47180</v>
      </c>
      <c r="R575" s="3">
        <v>1.2</v>
      </c>
      <c r="S575" s="4">
        <v>10.49</v>
      </c>
      <c r="T575" s="4">
        <v>14.14</v>
      </c>
      <c r="U575" s="4">
        <v>20.59</v>
      </c>
      <c r="V575" s="4">
        <v>28.54</v>
      </c>
      <c r="W575" s="4">
        <v>38.76</v>
      </c>
      <c r="X575" s="27">
        <v>21810</v>
      </c>
      <c r="Y575" s="27">
        <v>29420</v>
      </c>
      <c r="Z575" s="27">
        <v>42820</v>
      </c>
      <c r="AA575" s="27">
        <v>59370</v>
      </c>
      <c r="AB575" s="27">
        <v>80630</v>
      </c>
    </row>
    <row r="576" spans="1:28" s="26" customFormat="1" hidden="1" x14ac:dyDescent="0.25">
      <c r="A576" t="s">
        <v>0</v>
      </c>
      <c r="B576" t="s">
        <v>1</v>
      </c>
      <c r="C576" s="26" t="s">
        <v>2</v>
      </c>
      <c r="D576" s="26" t="s">
        <v>1105</v>
      </c>
      <c r="E576" t="s">
        <v>1106</v>
      </c>
      <c r="F576" s="31" t="s">
        <v>1107</v>
      </c>
      <c r="G576" t="s">
        <v>1108</v>
      </c>
      <c r="H576" t="s">
        <v>1753</v>
      </c>
      <c r="I576" s="26" t="s">
        <v>46</v>
      </c>
      <c r="J576" t="s">
        <v>1752</v>
      </c>
      <c r="K576" s="27">
        <v>107240</v>
      </c>
      <c r="L576" s="4">
        <v>22.68</v>
      </c>
      <c r="M576" s="3">
        <v>2.4</v>
      </c>
      <c r="N576" s="4" t="s">
        <v>1109</v>
      </c>
      <c r="O576" s="4" t="s">
        <v>1109</v>
      </c>
      <c r="P576" s="4"/>
      <c r="Q576" s="27">
        <v>47180</v>
      </c>
      <c r="R576" s="3">
        <v>1.2</v>
      </c>
      <c r="S576" s="4">
        <v>10.49</v>
      </c>
      <c r="T576" s="4">
        <v>14.14</v>
      </c>
      <c r="U576" s="4">
        <v>20.59</v>
      </c>
      <c r="V576" s="4">
        <v>28.54</v>
      </c>
      <c r="W576" s="4">
        <v>38.76</v>
      </c>
      <c r="X576" s="27">
        <v>21810</v>
      </c>
      <c r="Y576" s="27">
        <v>29420</v>
      </c>
      <c r="Z576" s="27">
        <v>42820</v>
      </c>
      <c r="AA576" s="27">
        <v>59370</v>
      </c>
      <c r="AB576" s="27">
        <v>80630</v>
      </c>
    </row>
    <row r="577" spans="1:28" s="26" customFormat="1" hidden="1" x14ac:dyDescent="0.25">
      <c r="A577" t="s">
        <v>0</v>
      </c>
      <c r="B577" t="s">
        <v>1</v>
      </c>
      <c r="C577" s="26" t="s">
        <v>2</v>
      </c>
      <c r="D577" s="26" t="s">
        <v>1105</v>
      </c>
      <c r="E577" t="s">
        <v>1106</v>
      </c>
      <c r="F577" s="31" t="s">
        <v>1107</v>
      </c>
      <c r="G577" t="s">
        <v>1108</v>
      </c>
      <c r="H577" t="s">
        <v>1754</v>
      </c>
      <c r="I577" s="26" t="s">
        <v>548</v>
      </c>
      <c r="J577" t="s">
        <v>1755</v>
      </c>
      <c r="K577" s="27">
        <v>1532460</v>
      </c>
      <c r="L577" s="4">
        <v>17.739999999999998</v>
      </c>
      <c r="M577" s="3">
        <v>0.5</v>
      </c>
      <c r="N577" s="4" t="s">
        <v>1109</v>
      </c>
      <c r="O577" s="4" t="s">
        <v>1109</v>
      </c>
      <c r="P577" s="4"/>
      <c r="Q577" s="27">
        <v>36910</v>
      </c>
      <c r="R577" s="3">
        <v>0.2</v>
      </c>
      <c r="S577" s="4">
        <v>12.07</v>
      </c>
      <c r="T577" s="4">
        <v>14.14</v>
      </c>
      <c r="U577" s="4">
        <v>17.13</v>
      </c>
      <c r="V577" s="4">
        <v>20.57</v>
      </c>
      <c r="W577" s="4">
        <v>24.77</v>
      </c>
      <c r="X577" s="27">
        <v>25110</v>
      </c>
      <c r="Y577" s="27">
        <v>29410</v>
      </c>
      <c r="Z577" s="27">
        <v>35630</v>
      </c>
      <c r="AA577" s="27">
        <v>42790</v>
      </c>
      <c r="AB577" s="27">
        <v>51530</v>
      </c>
    </row>
    <row r="578" spans="1:28" s="26" customFormat="1" hidden="1" x14ac:dyDescent="0.25">
      <c r="A578" t="s">
        <v>0</v>
      </c>
      <c r="B578" t="s">
        <v>1</v>
      </c>
      <c r="C578" s="26" t="s">
        <v>2</v>
      </c>
      <c r="D578" s="26" t="s">
        <v>1105</v>
      </c>
      <c r="E578" t="s">
        <v>1106</v>
      </c>
      <c r="F578" s="31" t="s">
        <v>1107</v>
      </c>
      <c r="G578" t="s">
        <v>1108</v>
      </c>
      <c r="H578" t="s">
        <v>1756</v>
      </c>
      <c r="I578" s="26" t="s">
        <v>46</v>
      </c>
      <c r="J578" t="s">
        <v>1757</v>
      </c>
      <c r="K578" s="27">
        <v>351470</v>
      </c>
      <c r="L578" s="4">
        <v>19.79</v>
      </c>
      <c r="M578" s="3">
        <v>0.9</v>
      </c>
      <c r="N578" s="4" t="s">
        <v>1109</v>
      </c>
      <c r="O578" s="4" t="s">
        <v>1109</v>
      </c>
      <c r="P578" s="4"/>
      <c r="Q578" s="27">
        <v>41170</v>
      </c>
      <c r="R578" s="3">
        <v>0.4</v>
      </c>
      <c r="S578" s="4">
        <v>13.45</v>
      </c>
      <c r="T578" s="4">
        <v>16.079999999999998</v>
      </c>
      <c r="U578" s="4">
        <v>19.27</v>
      </c>
      <c r="V578" s="4">
        <v>23.34</v>
      </c>
      <c r="W578" s="4">
        <v>27.37</v>
      </c>
      <c r="X578" s="27">
        <v>27980</v>
      </c>
      <c r="Y578" s="27">
        <v>33440</v>
      </c>
      <c r="Z578" s="27">
        <v>40080</v>
      </c>
      <c r="AA578" s="27">
        <v>48550</v>
      </c>
      <c r="AB578" s="27">
        <v>56930</v>
      </c>
    </row>
    <row r="579" spans="1:28" s="26" customFormat="1" hidden="1" x14ac:dyDescent="0.25">
      <c r="A579" t="s">
        <v>0</v>
      </c>
      <c r="B579" t="s">
        <v>1</v>
      </c>
      <c r="C579" s="26" t="s">
        <v>2</v>
      </c>
      <c r="D579" s="26" t="s">
        <v>1105</v>
      </c>
      <c r="E579" t="s">
        <v>1106</v>
      </c>
      <c r="F579" s="31" t="s">
        <v>1107</v>
      </c>
      <c r="G579" t="s">
        <v>1108</v>
      </c>
      <c r="H579" t="s">
        <v>1758</v>
      </c>
      <c r="I579" s="26" t="s">
        <v>46</v>
      </c>
      <c r="J579" t="s">
        <v>1759</v>
      </c>
      <c r="K579" s="27">
        <v>712430</v>
      </c>
      <c r="L579" s="4">
        <v>17.170000000000002</v>
      </c>
      <c r="M579" s="3">
        <v>0.8</v>
      </c>
      <c r="N579" s="4" t="s">
        <v>1109</v>
      </c>
      <c r="O579" s="4" t="s">
        <v>1109</v>
      </c>
      <c r="P579" s="4"/>
      <c r="Q579" s="27">
        <v>35720</v>
      </c>
      <c r="R579" s="3">
        <v>0.2</v>
      </c>
      <c r="S579" s="4">
        <v>12.41</v>
      </c>
      <c r="T579" s="4">
        <v>14.16</v>
      </c>
      <c r="U579" s="4">
        <v>16.73</v>
      </c>
      <c r="V579" s="4">
        <v>19.36</v>
      </c>
      <c r="W579" s="4">
        <v>23.43</v>
      </c>
      <c r="X579" s="27">
        <v>25820</v>
      </c>
      <c r="Y579" s="27">
        <v>29460</v>
      </c>
      <c r="Z579" s="27">
        <v>34800</v>
      </c>
      <c r="AA579" s="27">
        <v>40270</v>
      </c>
      <c r="AB579" s="27">
        <v>48720</v>
      </c>
    </row>
    <row r="580" spans="1:28" s="26" customFormat="1" hidden="1" x14ac:dyDescent="0.25">
      <c r="A580" t="s">
        <v>0</v>
      </c>
      <c r="B580" t="s">
        <v>1</v>
      </c>
      <c r="C580" s="26" t="s">
        <v>2</v>
      </c>
      <c r="D580" s="26" t="s">
        <v>1105</v>
      </c>
      <c r="E580" t="s">
        <v>1106</v>
      </c>
      <c r="F580" s="31" t="s">
        <v>1107</v>
      </c>
      <c r="G580" t="s">
        <v>1108</v>
      </c>
      <c r="H580" t="s">
        <v>1760</v>
      </c>
      <c r="I580" s="26" t="s">
        <v>46</v>
      </c>
      <c r="J580" t="s">
        <v>1761</v>
      </c>
      <c r="K580" s="27">
        <v>56900</v>
      </c>
      <c r="L580" s="4">
        <v>19.010000000000002</v>
      </c>
      <c r="M580" s="3">
        <v>1.7</v>
      </c>
      <c r="N580" s="4" t="s">
        <v>1109</v>
      </c>
      <c r="O580" s="4" t="s">
        <v>1109</v>
      </c>
      <c r="P580" s="4"/>
      <c r="Q580" s="27">
        <v>39530</v>
      </c>
      <c r="R580" s="3">
        <v>0.6</v>
      </c>
      <c r="S580" s="4">
        <v>12.75</v>
      </c>
      <c r="T580" s="4">
        <v>14.86</v>
      </c>
      <c r="U580" s="4">
        <v>18</v>
      </c>
      <c r="V580" s="4">
        <v>22.42</v>
      </c>
      <c r="W580" s="4">
        <v>27.36</v>
      </c>
      <c r="X580" s="27">
        <v>26530</v>
      </c>
      <c r="Y580" s="27">
        <v>30910</v>
      </c>
      <c r="Z580" s="27">
        <v>37440</v>
      </c>
      <c r="AA580" s="27">
        <v>46630</v>
      </c>
      <c r="AB580" s="27">
        <v>56910</v>
      </c>
    </row>
    <row r="581" spans="1:28" s="26" customFormat="1" hidden="1" x14ac:dyDescent="0.25">
      <c r="A581" t="s">
        <v>0</v>
      </c>
      <c r="B581" t="s">
        <v>1</v>
      </c>
      <c r="C581" s="26" t="s">
        <v>2</v>
      </c>
      <c r="D581" s="26" t="s">
        <v>1105</v>
      </c>
      <c r="E581" t="s">
        <v>1106</v>
      </c>
      <c r="F581" s="31" t="s">
        <v>1107</v>
      </c>
      <c r="G581" t="s">
        <v>1108</v>
      </c>
      <c r="H581" t="s">
        <v>1762</v>
      </c>
      <c r="I581" s="26" t="s">
        <v>46</v>
      </c>
      <c r="J581" t="s">
        <v>1763</v>
      </c>
      <c r="K581" s="27">
        <v>55780</v>
      </c>
      <c r="L581" s="4">
        <v>16.93</v>
      </c>
      <c r="M581" s="3">
        <v>3.3</v>
      </c>
      <c r="N581" s="4" t="s">
        <v>1109</v>
      </c>
      <c r="O581" s="4" t="s">
        <v>1109</v>
      </c>
      <c r="P581" s="4"/>
      <c r="Q581" s="27">
        <v>35210</v>
      </c>
      <c r="R581" s="3">
        <v>1.1000000000000001</v>
      </c>
      <c r="S581" s="4">
        <v>10.65</v>
      </c>
      <c r="T581" s="4">
        <v>12.35</v>
      </c>
      <c r="U581" s="4">
        <v>16.05</v>
      </c>
      <c r="V581" s="4">
        <v>20.41</v>
      </c>
      <c r="W581" s="4">
        <v>24.64</v>
      </c>
      <c r="X581" s="27">
        <v>22160</v>
      </c>
      <c r="Y581" s="27">
        <v>25690</v>
      </c>
      <c r="Z581" s="27">
        <v>33380</v>
      </c>
      <c r="AA581" s="27">
        <v>42460</v>
      </c>
      <c r="AB581" s="27">
        <v>51260</v>
      </c>
    </row>
    <row r="582" spans="1:28" s="26" customFormat="1" hidden="1" x14ac:dyDescent="0.25">
      <c r="A582" t="s">
        <v>0</v>
      </c>
      <c r="B582" t="s">
        <v>1</v>
      </c>
      <c r="C582" s="26" t="s">
        <v>2</v>
      </c>
      <c r="D582" s="26" t="s">
        <v>1105</v>
      </c>
      <c r="E582" t="s">
        <v>1106</v>
      </c>
      <c r="F582" s="31" t="s">
        <v>1107</v>
      </c>
      <c r="G582" t="s">
        <v>1108</v>
      </c>
      <c r="H582" t="s">
        <v>1764</v>
      </c>
      <c r="I582" s="26" t="s">
        <v>46</v>
      </c>
      <c r="J582" t="s">
        <v>1765</v>
      </c>
      <c r="K582" s="27">
        <v>37280</v>
      </c>
      <c r="L582" s="4">
        <v>14.66</v>
      </c>
      <c r="M582" s="3">
        <v>4</v>
      </c>
      <c r="N582" s="4" t="s">
        <v>1109</v>
      </c>
      <c r="O582" s="4" t="s">
        <v>1109</v>
      </c>
      <c r="P582" s="4"/>
      <c r="Q582" s="27">
        <v>30490</v>
      </c>
      <c r="R582" s="3">
        <v>1.2</v>
      </c>
      <c r="S582" s="4">
        <v>9.76</v>
      </c>
      <c r="T582" s="4">
        <v>11.33</v>
      </c>
      <c r="U582" s="4">
        <v>13.39</v>
      </c>
      <c r="V582" s="4">
        <v>16.809999999999999</v>
      </c>
      <c r="W582" s="4">
        <v>22.35</v>
      </c>
      <c r="X582" s="27">
        <v>20300</v>
      </c>
      <c r="Y582" s="27">
        <v>23560</v>
      </c>
      <c r="Z582" s="27">
        <v>27850</v>
      </c>
      <c r="AA582" s="27">
        <v>34970</v>
      </c>
      <c r="AB582" s="27">
        <v>46500</v>
      </c>
    </row>
    <row r="583" spans="1:28" s="26" customFormat="1" hidden="1" x14ac:dyDescent="0.25">
      <c r="A583" t="s">
        <v>0</v>
      </c>
      <c r="B583" t="s">
        <v>1</v>
      </c>
      <c r="C583" s="26" t="s">
        <v>2</v>
      </c>
      <c r="D583" s="26" t="s">
        <v>1105</v>
      </c>
      <c r="E583" t="s">
        <v>1106</v>
      </c>
      <c r="F583" s="31" t="s">
        <v>1107</v>
      </c>
      <c r="G583" t="s">
        <v>1108</v>
      </c>
      <c r="H583" t="s">
        <v>1766</v>
      </c>
      <c r="I583" s="26" t="s">
        <v>46</v>
      </c>
      <c r="J583" t="s">
        <v>1767</v>
      </c>
      <c r="K583" s="27">
        <v>97030</v>
      </c>
      <c r="L583" s="4">
        <v>14.28</v>
      </c>
      <c r="M583" s="3">
        <v>2.2000000000000002</v>
      </c>
      <c r="N583" s="4" t="s">
        <v>1109</v>
      </c>
      <c r="O583" s="4" t="s">
        <v>1109</v>
      </c>
      <c r="P583" s="4"/>
      <c r="Q583" s="27">
        <v>29690</v>
      </c>
      <c r="R583" s="3">
        <v>0.6</v>
      </c>
      <c r="S583" s="4">
        <v>9.99</v>
      </c>
      <c r="T583" s="4">
        <v>11.58</v>
      </c>
      <c r="U583" s="4">
        <v>13.75</v>
      </c>
      <c r="V583" s="4">
        <v>16.45</v>
      </c>
      <c r="W583" s="4">
        <v>19.14</v>
      </c>
      <c r="X583" s="27">
        <v>20790</v>
      </c>
      <c r="Y583" s="27">
        <v>24080</v>
      </c>
      <c r="Z583" s="27">
        <v>28590</v>
      </c>
      <c r="AA583" s="27">
        <v>34220</v>
      </c>
      <c r="AB583" s="27">
        <v>39800</v>
      </c>
    </row>
    <row r="584" spans="1:28" s="26" customFormat="1" hidden="1" x14ac:dyDescent="0.25">
      <c r="A584" t="s">
        <v>0</v>
      </c>
      <c r="B584" t="s">
        <v>1</v>
      </c>
      <c r="C584" s="26" t="s">
        <v>2</v>
      </c>
      <c r="D584" s="26" t="s">
        <v>1105</v>
      </c>
      <c r="E584" t="s">
        <v>1106</v>
      </c>
      <c r="F584" s="31" t="s">
        <v>1107</v>
      </c>
      <c r="G584" t="s">
        <v>1108</v>
      </c>
      <c r="H584" t="s">
        <v>1768</v>
      </c>
      <c r="I584" s="26" t="s">
        <v>46</v>
      </c>
      <c r="J584" t="s">
        <v>1769</v>
      </c>
      <c r="K584" s="27">
        <v>128290</v>
      </c>
      <c r="L584" s="4">
        <v>17.54</v>
      </c>
      <c r="M584" s="3">
        <v>1.5</v>
      </c>
      <c r="N584" s="4" t="s">
        <v>1109</v>
      </c>
      <c r="O584" s="4" t="s">
        <v>1109</v>
      </c>
      <c r="P584" s="4"/>
      <c r="Q584" s="27">
        <v>36480</v>
      </c>
      <c r="R584" s="3">
        <v>0.4</v>
      </c>
      <c r="S584" s="4">
        <v>12.5</v>
      </c>
      <c r="T584" s="4">
        <v>14.36</v>
      </c>
      <c r="U584" s="4">
        <v>17.07</v>
      </c>
      <c r="V584" s="4">
        <v>19.95</v>
      </c>
      <c r="W584" s="4">
        <v>23.92</v>
      </c>
      <c r="X584" s="27">
        <v>26000</v>
      </c>
      <c r="Y584" s="27">
        <v>29860</v>
      </c>
      <c r="Z584" s="27">
        <v>35510</v>
      </c>
      <c r="AA584" s="27">
        <v>41490</v>
      </c>
      <c r="AB584" s="27">
        <v>49750</v>
      </c>
    </row>
    <row r="585" spans="1:28" s="26" customFormat="1" hidden="1" x14ac:dyDescent="0.25">
      <c r="A585" t="s">
        <v>0</v>
      </c>
      <c r="B585" t="s">
        <v>1</v>
      </c>
      <c r="C585" s="26" t="s">
        <v>2</v>
      </c>
      <c r="D585" s="26" t="s">
        <v>1105</v>
      </c>
      <c r="E585" t="s">
        <v>1106</v>
      </c>
      <c r="F585" s="31" t="s">
        <v>1107</v>
      </c>
      <c r="G585" t="s">
        <v>1108</v>
      </c>
      <c r="H585" t="s">
        <v>1770</v>
      </c>
      <c r="I585" s="26" t="s">
        <v>46</v>
      </c>
      <c r="J585" t="s">
        <v>1771</v>
      </c>
      <c r="K585" s="27">
        <v>93270</v>
      </c>
      <c r="L585" s="4">
        <v>19.239999999999998</v>
      </c>
      <c r="M585" s="3">
        <v>1.6</v>
      </c>
      <c r="N585" s="4" t="s">
        <v>1109</v>
      </c>
      <c r="O585" s="4" t="s">
        <v>1109</v>
      </c>
      <c r="P585" s="4"/>
      <c r="Q585" s="27">
        <v>40010</v>
      </c>
      <c r="R585" s="3">
        <v>0.6</v>
      </c>
      <c r="S585" s="4">
        <v>11.44</v>
      </c>
      <c r="T585" s="4">
        <v>14.16</v>
      </c>
      <c r="U585" s="4">
        <v>18.489999999999998</v>
      </c>
      <c r="V585" s="4">
        <v>23.29</v>
      </c>
      <c r="W585" s="4">
        <v>28.13</v>
      </c>
      <c r="X585" s="27">
        <v>23790</v>
      </c>
      <c r="Y585" s="27">
        <v>29460</v>
      </c>
      <c r="Z585" s="27">
        <v>38460</v>
      </c>
      <c r="AA585" s="27">
        <v>48440</v>
      </c>
      <c r="AB585" s="27">
        <v>58500</v>
      </c>
    </row>
    <row r="586" spans="1:28" s="26" customFormat="1" x14ac:dyDescent="0.25">
      <c r="A586" t="s">
        <v>0</v>
      </c>
      <c r="B586" t="s">
        <v>1</v>
      </c>
      <c r="C586" s="26" t="s">
        <v>2</v>
      </c>
      <c r="D586" s="26" t="s">
        <v>1105</v>
      </c>
      <c r="E586" t="s">
        <v>1106</v>
      </c>
      <c r="F586" s="31" t="s">
        <v>1107</v>
      </c>
      <c r="G586" t="s">
        <v>1108</v>
      </c>
      <c r="H586" t="s">
        <v>24</v>
      </c>
      <c r="I586" s="26" t="s">
        <v>5</v>
      </c>
      <c r="J586" t="s">
        <v>25</v>
      </c>
      <c r="K586" s="27">
        <v>3498800</v>
      </c>
      <c r="L586" s="55">
        <v>23.98</v>
      </c>
      <c r="M586" s="3">
        <v>0.4</v>
      </c>
      <c r="N586" s="4" t="s">
        <v>1109</v>
      </c>
      <c r="O586" s="4" t="s">
        <v>1109</v>
      </c>
      <c r="P586" s="4"/>
      <c r="Q586" s="27">
        <v>49880</v>
      </c>
      <c r="R586" s="3">
        <v>0.6</v>
      </c>
      <c r="S586" s="4">
        <v>11.16</v>
      </c>
      <c r="T586" s="4">
        <v>14.02</v>
      </c>
      <c r="U586" s="4">
        <v>19.989999999999998</v>
      </c>
      <c r="V586" s="4">
        <v>30.43</v>
      </c>
      <c r="W586" s="4">
        <v>43.68</v>
      </c>
      <c r="X586" s="27">
        <v>23210</v>
      </c>
      <c r="Y586" s="27">
        <v>29150</v>
      </c>
      <c r="Z586" s="27">
        <v>41580</v>
      </c>
      <c r="AA586" s="27">
        <v>63290</v>
      </c>
      <c r="AB586" s="27">
        <v>90850</v>
      </c>
    </row>
    <row r="587" spans="1:28" s="26" customFormat="1" hidden="1" x14ac:dyDescent="0.25">
      <c r="A587" t="s">
        <v>0</v>
      </c>
      <c r="B587" t="s">
        <v>1</v>
      </c>
      <c r="C587" s="26" t="s">
        <v>2</v>
      </c>
      <c r="D587" s="26" t="s">
        <v>1105</v>
      </c>
      <c r="E587" t="s">
        <v>1106</v>
      </c>
      <c r="F587" s="31" t="s">
        <v>1107</v>
      </c>
      <c r="G587" t="s">
        <v>1108</v>
      </c>
      <c r="H587" t="s">
        <v>849</v>
      </c>
      <c r="I587" s="26" t="s">
        <v>803</v>
      </c>
      <c r="J587" t="s">
        <v>850</v>
      </c>
      <c r="K587" s="27">
        <v>319960</v>
      </c>
      <c r="L587" s="4">
        <v>37.31</v>
      </c>
      <c r="M587" s="3">
        <v>0.6</v>
      </c>
      <c r="N587" s="4" t="s">
        <v>1109</v>
      </c>
      <c r="O587" s="4" t="s">
        <v>1109</v>
      </c>
      <c r="P587" s="4"/>
      <c r="Q587" s="27">
        <v>77600</v>
      </c>
      <c r="R587" s="3">
        <v>0.7</v>
      </c>
      <c r="S587" s="4">
        <v>18.23</v>
      </c>
      <c r="T587" s="4">
        <v>24.53</v>
      </c>
      <c r="U587" s="4">
        <v>34.35</v>
      </c>
      <c r="V587" s="4">
        <v>47.89</v>
      </c>
      <c r="W587" s="4">
        <v>61.19</v>
      </c>
      <c r="X587" s="27">
        <v>37910</v>
      </c>
      <c r="Y587" s="27">
        <v>51030</v>
      </c>
      <c r="Z587" s="27">
        <v>71460</v>
      </c>
      <c r="AA587" s="27">
        <v>99620</v>
      </c>
      <c r="AB587" s="27">
        <v>127280</v>
      </c>
    </row>
    <row r="588" spans="1:28" s="26" customFormat="1" hidden="1" x14ac:dyDescent="0.25">
      <c r="A588" t="s">
        <v>0</v>
      </c>
      <c r="B588" t="s">
        <v>1</v>
      </c>
      <c r="C588" s="26" t="s">
        <v>2</v>
      </c>
      <c r="D588" s="26" t="s">
        <v>1105</v>
      </c>
      <c r="E588" t="s">
        <v>1106</v>
      </c>
      <c r="F588" s="31" t="s">
        <v>1107</v>
      </c>
      <c r="G588" t="s">
        <v>1108</v>
      </c>
      <c r="H588" t="s">
        <v>1772</v>
      </c>
      <c r="I588" s="26" t="s">
        <v>548</v>
      </c>
      <c r="J588" t="s">
        <v>1773</v>
      </c>
      <c r="K588" s="27">
        <v>167780</v>
      </c>
      <c r="L588" s="4">
        <v>42.2</v>
      </c>
      <c r="M588" s="3">
        <v>0.4</v>
      </c>
      <c r="N588" s="4" t="s">
        <v>1109</v>
      </c>
      <c r="O588" s="4" t="s">
        <v>1109</v>
      </c>
      <c r="P588" s="4"/>
      <c r="Q588" s="27">
        <v>87770</v>
      </c>
      <c r="R588" s="3">
        <v>0.7</v>
      </c>
      <c r="S588" s="4">
        <v>22.26</v>
      </c>
      <c r="T588" s="4">
        <v>28.97</v>
      </c>
      <c r="U588" s="4">
        <v>39.9</v>
      </c>
      <c r="V588" s="4">
        <v>52.95</v>
      </c>
      <c r="W588" s="4">
        <v>65.319999999999993</v>
      </c>
      <c r="X588" s="27">
        <v>46310</v>
      </c>
      <c r="Y588" s="27">
        <v>60250</v>
      </c>
      <c r="Z588" s="27">
        <v>82990</v>
      </c>
      <c r="AA588" s="27">
        <v>110140</v>
      </c>
      <c r="AB588" s="27">
        <v>135870</v>
      </c>
    </row>
    <row r="589" spans="1:28" s="26" customFormat="1" hidden="1" x14ac:dyDescent="0.25">
      <c r="A589" t="s">
        <v>0</v>
      </c>
      <c r="B589" t="s">
        <v>1</v>
      </c>
      <c r="C589" s="26" t="s">
        <v>2</v>
      </c>
      <c r="D589" s="26" t="s">
        <v>1105</v>
      </c>
      <c r="E589" t="s">
        <v>1106</v>
      </c>
      <c r="F589" s="31" t="s">
        <v>1107</v>
      </c>
      <c r="G589" t="s">
        <v>1108</v>
      </c>
      <c r="H589" t="s">
        <v>1774</v>
      </c>
      <c r="I589" s="26" t="s">
        <v>46</v>
      </c>
      <c r="J589" t="s">
        <v>1775</v>
      </c>
      <c r="K589" s="27">
        <v>46430</v>
      </c>
      <c r="L589" s="4">
        <v>33.18</v>
      </c>
      <c r="M589" s="3">
        <v>0.5</v>
      </c>
      <c r="N589" s="4" t="s">
        <v>1109</v>
      </c>
      <c r="O589" s="4" t="s">
        <v>1109</v>
      </c>
      <c r="P589" s="4"/>
      <c r="Q589" s="27">
        <v>69000</v>
      </c>
      <c r="R589" s="3">
        <v>0.8</v>
      </c>
      <c r="S589" s="4">
        <v>20.12</v>
      </c>
      <c r="T589" s="4">
        <v>22.94</v>
      </c>
      <c r="U589" s="4">
        <v>30.64</v>
      </c>
      <c r="V589" s="4">
        <v>41.67</v>
      </c>
      <c r="W589" s="4">
        <v>50.86</v>
      </c>
      <c r="X589" s="27">
        <v>41850</v>
      </c>
      <c r="Y589" s="27">
        <v>47710</v>
      </c>
      <c r="Z589" s="27">
        <v>63730</v>
      </c>
      <c r="AA589" s="27">
        <v>86670</v>
      </c>
      <c r="AB589" s="27">
        <v>105780</v>
      </c>
    </row>
    <row r="590" spans="1:28" s="26" customFormat="1" hidden="1" x14ac:dyDescent="0.25">
      <c r="A590" t="s">
        <v>0</v>
      </c>
      <c r="B590" t="s">
        <v>1</v>
      </c>
      <c r="C590" s="26" t="s">
        <v>2</v>
      </c>
      <c r="D590" s="26" t="s">
        <v>1105</v>
      </c>
      <c r="E590" t="s">
        <v>1106</v>
      </c>
      <c r="F590" s="31" t="s">
        <v>1107</v>
      </c>
      <c r="G590" t="s">
        <v>1108</v>
      </c>
      <c r="H590" t="s">
        <v>1776</v>
      </c>
      <c r="I590" s="26" t="s">
        <v>46</v>
      </c>
      <c r="J590" t="s">
        <v>1777</v>
      </c>
      <c r="K590" s="27">
        <v>121340</v>
      </c>
      <c r="L590" s="4">
        <v>45.65</v>
      </c>
      <c r="M590" s="3">
        <v>0.5</v>
      </c>
      <c r="N590" s="4" t="s">
        <v>1109</v>
      </c>
      <c r="O590" s="4" t="s">
        <v>1109</v>
      </c>
      <c r="P590" s="4"/>
      <c r="Q590" s="27">
        <v>94950</v>
      </c>
      <c r="R590" s="3">
        <v>0.6</v>
      </c>
      <c r="S590" s="4">
        <v>25.15</v>
      </c>
      <c r="T590" s="4">
        <v>32.770000000000003</v>
      </c>
      <c r="U590" s="4">
        <v>43.79</v>
      </c>
      <c r="V590" s="4">
        <v>57.2</v>
      </c>
      <c r="W590" s="4">
        <v>70.47</v>
      </c>
      <c r="X590" s="27">
        <v>52320</v>
      </c>
      <c r="Y590" s="27">
        <v>68170</v>
      </c>
      <c r="Z590" s="27">
        <v>91090</v>
      </c>
      <c r="AA590" s="27">
        <v>118970</v>
      </c>
      <c r="AB590" s="27">
        <v>146580</v>
      </c>
    </row>
    <row r="591" spans="1:28" s="26" customFormat="1" hidden="1" x14ac:dyDescent="0.25">
      <c r="A591" t="s">
        <v>0</v>
      </c>
      <c r="B591" t="s">
        <v>1</v>
      </c>
      <c r="C591" s="26" t="s">
        <v>2</v>
      </c>
      <c r="D591" s="26" t="s">
        <v>1105</v>
      </c>
      <c r="E591" t="s">
        <v>1106</v>
      </c>
      <c r="F591" s="31" t="s">
        <v>1107</v>
      </c>
      <c r="G591" t="s">
        <v>1108</v>
      </c>
      <c r="H591" t="s">
        <v>1778</v>
      </c>
      <c r="I591" s="26" t="s">
        <v>548</v>
      </c>
      <c r="J591" t="s">
        <v>1779</v>
      </c>
      <c r="K591" s="27">
        <v>69590</v>
      </c>
      <c r="L591" s="4">
        <v>39.43</v>
      </c>
      <c r="M591" s="3">
        <v>1</v>
      </c>
      <c r="N591" s="4" t="s">
        <v>1109</v>
      </c>
      <c r="O591" s="4" t="s">
        <v>1109</v>
      </c>
      <c r="P591" s="4"/>
      <c r="Q591" s="27">
        <v>82010</v>
      </c>
      <c r="R591" s="3">
        <v>0.8</v>
      </c>
      <c r="S591" s="4">
        <v>20.74</v>
      </c>
      <c r="T591" s="4">
        <v>28.15</v>
      </c>
      <c r="U591" s="4">
        <v>37.4</v>
      </c>
      <c r="V591" s="4">
        <v>48.76</v>
      </c>
      <c r="W591" s="4">
        <v>60.92</v>
      </c>
      <c r="X591" s="27">
        <v>43150</v>
      </c>
      <c r="Y591" s="27">
        <v>58540</v>
      </c>
      <c r="Z591" s="27">
        <v>77800</v>
      </c>
      <c r="AA591" s="27">
        <v>101430</v>
      </c>
      <c r="AB591" s="27">
        <v>126720</v>
      </c>
    </row>
    <row r="592" spans="1:28" s="26" customFormat="1" hidden="1" x14ac:dyDescent="0.25">
      <c r="A592" t="s">
        <v>0</v>
      </c>
      <c r="B592" t="s">
        <v>1</v>
      </c>
      <c r="C592" s="26" t="s">
        <v>2</v>
      </c>
      <c r="D592" s="26" t="s">
        <v>1105</v>
      </c>
      <c r="E592" t="s">
        <v>1106</v>
      </c>
      <c r="F592" s="31" t="s">
        <v>1107</v>
      </c>
      <c r="G592" t="s">
        <v>1108</v>
      </c>
      <c r="H592" t="s">
        <v>1780</v>
      </c>
      <c r="I592" s="26" t="s">
        <v>46</v>
      </c>
      <c r="J592" t="s">
        <v>1779</v>
      </c>
      <c r="K592" s="27">
        <v>69590</v>
      </c>
      <c r="L592" s="4">
        <v>39.43</v>
      </c>
      <c r="M592" s="3">
        <v>1</v>
      </c>
      <c r="N592" s="4" t="s">
        <v>1109</v>
      </c>
      <c r="O592" s="4" t="s">
        <v>1109</v>
      </c>
      <c r="P592" s="4"/>
      <c r="Q592" s="27">
        <v>82010</v>
      </c>
      <c r="R592" s="3">
        <v>0.8</v>
      </c>
      <c r="S592" s="4">
        <v>20.74</v>
      </c>
      <c r="T592" s="4">
        <v>28.15</v>
      </c>
      <c r="U592" s="4">
        <v>37.4</v>
      </c>
      <c r="V592" s="4">
        <v>48.76</v>
      </c>
      <c r="W592" s="4">
        <v>60.92</v>
      </c>
      <c r="X592" s="27">
        <v>43150</v>
      </c>
      <c r="Y592" s="27">
        <v>58540</v>
      </c>
      <c r="Z592" s="27">
        <v>77800</v>
      </c>
      <c r="AA592" s="27">
        <v>101430</v>
      </c>
      <c r="AB592" s="27">
        <v>126720</v>
      </c>
    </row>
    <row r="593" spans="1:28" s="26" customFormat="1" hidden="1" x14ac:dyDescent="0.25">
      <c r="A593" t="s">
        <v>0</v>
      </c>
      <c r="B593" t="s">
        <v>1</v>
      </c>
      <c r="C593" s="26" t="s">
        <v>2</v>
      </c>
      <c r="D593" s="26" t="s">
        <v>1105</v>
      </c>
      <c r="E593" t="s">
        <v>1106</v>
      </c>
      <c r="F593" s="31" t="s">
        <v>1107</v>
      </c>
      <c r="G593" t="s">
        <v>1108</v>
      </c>
      <c r="H593" t="s">
        <v>264</v>
      </c>
      <c r="I593" s="26" t="s">
        <v>46</v>
      </c>
      <c r="J593" t="s">
        <v>265</v>
      </c>
      <c r="K593" s="27">
        <v>82590</v>
      </c>
      <c r="L593" s="4">
        <v>25.58</v>
      </c>
      <c r="M593" s="3">
        <v>1.8</v>
      </c>
      <c r="N593" s="4" t="s">
        <v>1109</v>
      </c>
      <c r="O593" s="4" t="s">
        <v>1109</v>
      </c>
      <c r="P593" s="4"/>
      <c r="Q593" s="27">
        <v>53210</v>
      </c>
      <c r="R593" s="3">
        <v>0.7</v>
      </c>
      <c r="S593" s="4">
        <v>14.03</v>
      </c>
      <c r="T593" s="4">
        <v>17.68</v>
      </c>
      <c r="U593" s="4">
        <v>24.27</v>
      </c>
      <c r="V593" s="4">
        <v>30.62</v>
      </c>
      <c r="W593" s="4">
        <v>39.130000000000003</v>
      </c>
      <c r="X593" s="27">
        <v>29180</v>
      </c>
      <c r="Y593" s="27">
        <v>36770</v>
      </c>
      <c r="Z593" s="27">
        <v>50490</v>
      </c>
      <c r="AA593" s="27">
        <v>63690</v>
      </c>
      <c r="AB593" s="27">
        <v>81380</v>
      </c>
    </row>
    <row r="594" spans="1:28" s="26" customFormat="1" hidden="1" x14ac:dyDescent="0.25">
      <c r="A594" t="s">
        <v>0</v>
      </c>
      <c r="B594" t="s">
        <v>1</v>
      </c>
      <c r="C594" s="26" t="s">
        <v>2</v>
      </c>
      <c r="D594" s="26" t="s">
        <v>1105</v>
      </c>
      <c r="E594" t="s">
        <v>1106</v>
      </c>
      <c r="F594" s="31" t="s">
        <v>1107</v>
      </c>
      <c r="G594" t="s">
        <v>1108</v>
      </c>
      <c r="H594" t="s">
        <v>264</v>
      </c>
      <c r="I594" s="26" t="s">
        <v>548</v>
      </c>
      <c r="J594" t="s">
        <v>265</v>
      </c>
      <c r="K594" s="27">
        <v>82590</v>
      </c>
      <c r="L594" s="4">
        <v>25.58</v>
      </c>
      <c r="M594" s="3">
        <v>1.8</v>
      </c>
      <c r="N594" s="4" t="s">
        <v>1109</v>
      </c>
      <c r="O594" s="4" t="s">
        <v>1109</v>
      </c>
      <c r="P594" s="4"/>
      <c r="Q594" s="27">
        <v>53210</v>
      </c>
      <c r="R594" s="3">
        <v>0.7</v>
      </c>
      <c r="S594" s="4">
        <v>14.03</v>
      </c>
      <c r="T594" s="4">
        <v>17.68</v>
      </c>
      <c r="U594" s="4">
        <v>24.27</v>
      </c>
      <c r="V594" s="4">
        <v>30.62</v>
      </c>
      <c r="W594" s="4">
        <v>39.130000000000003</v>
      </c>
      <c r="X594" s="27">
        <v>29180</v>
      </c>
      <c r="Y594" s="27">
        <v>36770</v>
      </c>
      <c r="Z594" s="27">
        <v>50490</v>
      </c>
      <c r="AA594" s="27">
        <v>63690</v>
      </c>
      <c r="AB594" s="27">
        <v>81380</v>
      </c>
    </row>
    <row r="595" spans="1:28" s="26" customFormat="1" hidden="1" x14ac:dyDescent="0.25">
      <c r="A595" t="s">
        <v>0</v>
      </c>
      <c r="B595" t="s">
        <v>1</v>
      </c>
      <c r="C595" s="26" t="s">
        <v>2</v>
      </c>
      <c r="D595" s="26" t="s">
        <v>1105</v>
      </c>
      <c r="E595" t="s">
        <v>1106</v>
      </c>
      <c r="F595" s="31" t="s">
        <v>1107</v>
      </c>
      <c r="G595" t="s">
        <v>1108</v>
      </c>
      <c r="H595" t="s">
        <v>851</v>
      </c>
      <c r="I595" s="26" t="s">
        <v>803</v>
      </c>
      <c r="J595" t="s">
        <v>852</v>
      </c>
      <c r="K595" s="27">
        <v>340490</v>
      </c>
      <c r="L595" s="4">
        <v>26.46</v>
      </c>
      <c r="M595" s="3">
        <v>0.8</v>
      </c>
      <c r="N595" s="4" t="s">
        <v>1109</v>
      </c>
      <c r="O595" s="4" t="s">
        <v>1109</v>
      </c>
      <c r="P595" s="4"/>
      <c r="Q595" s="27">
        <v>55040</v>
      </c>
      <c r="R595" s="3">
        <v>0.9</v>
      </c>
      <c r="S595" s="4">
        <v>12.41</v>
      </c>
      <c r="T595" s="4">
        <v>16.79</v>
      </c>
      <c r="U595" s="4">
        <v>24.68</v>
      </c>
      <c r="V595" s="4">
        <v>33.49</v>
      </c>
      <c r="W595" s="4">
        <v>44.34</v>
      </c>
      <c r="X595" s="27">
        <v>25810</v>
      </c>
      <c r="Y595" s="27">
        <v>34920</v>
      </c>
      <c r="Z595" s="27">
        <v>51330</v>
      </c>
      <c r="AA595" s="27">
        <v>69650</v>
      </c>
      <c r="AB595" s="27">
        <v>92220</v>
      </c>
    </row>
    <row r="596" spans="1:28" s="26" customFormat="1" hidden="1" x14ac:dyDescent="0.25">
      <c r="A596" t="s">
        <v>0</v>
      </c>
      <c r="B596" t="s">
        <v>1</v>
      </c>
      <c r="C596" s="26" t="s">
        <v>2</v>
      </c>
      <c r="D596" s="26" t="s">
        <v>1105</v>
      </c>
      <c r="E596" t="s">
        <v>1106</v>
      </c>
      <c r="F596" s="31" t="s">
        <v>1107</v>
      </c>
      <c r="G596" t="s">
        <v>1108</v>
      </c>
      <c r="H596" t="s">
        <v>1781</v>
      </c>
      <c r="I596" s="26" t="s">
        <v>548</v>
      </c>
      <c r="J596" t="s">
        <v>1782</v>
      </c>
      <c r="K596" s="27">
        <v>324620</v>
      </c>
      <c r="L596" s="4">
        <v>26.27</v>
      </c>
      <c r="M596" s="3">
        <v>0.9</v>
      </c>
      <c r="N596" s="4" t="s">
        <v>1109</v>
      </c>
      <c r="O596" s="4" t="s">
        <v>1109</v>
      </c>
      <c r="P596" s="4"/>
      <c r="Q596" s="27">
        <v>54650</v>
      </c>
      <c r="R596" s="3">
        <v>1</v>
      </c>
      <c r="S596" s="4">
        <v>12.29</v>
      </c>
      <c r="T596" s="4">
        <v>16.57</v>
      </c>
      <c r="U596" s="4">
        <v>24.45</v>
      </c>
      <c r="V596" s="4">
        <v>33.19</v>
      </c>
      <c r="W596" s="4">
        <v>44.24</v>
      </c>
      <c r="X596" s="27">
        <v>25550</v>
      </c>
      <c r="Y596" s="27">
        <v>34470</v>
      </c>
      <c r="Z596" s="27">
        <v>50850</v>
      </c>
      <c r="AA596" s="27">
        <v>69040</v>
      </c>
      <c r="AB596" s="27">
        <v>92020</v>
      </c>
    </row>
    <row r="597" spans="1:28" s="26" customFormat="1" hidden="1" x14ac:dyDescent="0.25">
      <c r="A597" t="s">
        <v>0</v>
      </c>
      <c r="B597" t="s">
        <v>1</v>
      </c>
      <c r="C597" s="26" t="s">
        <v>2</v>
      </c>
      <c r="D597" s="26" t="s">
        <v>1105</v>
      </c>
      <c r="E597" t="s">
        <v>1106</v>
      </c>
      <c r="F597" s="31" t="s">
        <v>1107</v>
      </c>
      <c r="G597" t="s">
        <v>1108</v>
      </c>
      <c r="H597" t="s">
        <v>1783</v>
      </c>
      <c r="I597" s="26" t="s">
        <v>46</v>
      </c>
      <c r="J597" t="s">
        <v>1782</v>
      </c>
      <c r="K597" s="27">
        <v>324620</v>
      </c>
      <c r="L597" s="4">
        <v>26.27</v>
      </c>
      <c r="M597" s="3">
        <v>0.9</v>
      </c>
      <c r="N597" s="4" t="s">
        <v>1109</v>
      </c>
      <c r="O597" s="4" t="s">
        <v>1109</v>
      </c>
      <c r="P597" s="4"/>
      <c r="Q597" s="27">
        <v>54650</v>
      </c>
      <c r="R597" s="3">
        <v>1</v>
      </c>
      <c r="S597" s="4">
        <v>12.29</v>
      </c>
      <c r="T597" s="4">
        <v>16.57</v>
      </c>
      <c r="U597" s="4">
        <v>24.45</v>
      </c>
      <c r="V597" s="4">
        <v>33.19</v>
      </c>
      <c r="W597" s="4">
        <v>44.24</v>
      </c>
      <c r="X597" s="27">
        <v>25550</v>
      </c>
      <c r="Y597" s="27">
        <v>34470</v>
      </c>
      <c r="Z597" s="27">
        <v>50850</v>
      </c>
      <c r="AA597" s="27">
        <v>69040</v>
      </c>
      <c r="AB597" s="27">
        <v>92020</v>
      </c>
    </row>
    <row r="598" spans="1:28" s="26" customFormat="1" hidden="1" x14ac:dyDescent="0.25">
      <c r="A598" t="s">
        <v>0</v>
      </c>
      <c r="B598" t="s">
        <v>1</v>
      </c>
      <c r="C598" s="26" t="s">
        <v>2</v>
      </c>
      <c r="D598" s="26" t="s">
        <v>1105</v>
      </c>
      <c r="E598" t="s">
        <v>1106</v>
      </c>
      <c r="F598" s="31" t="s">
        <v>1107</v>
      </c>
      <c r="G598" t="s">
        <v>1108</v>
      </c>
      <c r="H598" t="s">
        <v>1784</v>
      </c>
      <c r="I598" s="26" t="s">
        <v>548</v>
      </c>
      <c r="J598" t="s">
        <v>1785</v>
      </c>
      <c r="K598" s="27">
        <v>15870</v>
      </c>
      <c r="L598" s="4">
        <v>30.38</v>
      </c>
      <c r="M598" s="3">
        <v>2.6</v>
      </c>
      <c r="N598" s="4" t="s">
        <v>1109</v>
      </c>
      <c r="O598" s="4" t="s">
        <v>1109</v>
      </c>
      <c r="P598" s="4"/>
      <c r="Q598" s="27">
        <v>63180</v>
      </c>
      <c r="R598" s="3">
        <v>1.1000000000000001</v>
      </c>
      <c r="S598" s="4">
        <v>16.670000000000002</v>
      </c>
      <c r="T598" s="4">
        <v>21.94</v>
      </c>
      <c r="U598" s="4">
        <v>28.96</v>
      </c>
      <c r="V598" s="4">
        <v>37.18</v>
      </c>
      <c r="W598" s="4">
        <v>46.05</v>
      </c>
      <c r="X598" s="27">
        <v>34680</v>
      </c>
      <c r="Y598" s="27">
        <v>45640</v>
      </c>
      <c r="Z598" s="27">
        <v>60230</v>
      </c>
      <c r="AA598" s="27">
        <v>77330</v>
      </c>
      <c r="AB598" s="27">
        <v>95790</v>
      </c>
    </row>
    <row r="599" spans="1:28" s="26" customFormat="1" hidden="1" x14ac:dyDescent="0.25">
      <c r="A599" t="s">
        <v>0</v>
      </c>
      <c r="B599" t="s">
        <v>1</v>
      </c>
      <c r="C599" s="26" t="s">
        <v>2</v>
      </c>
      <c r="D599" s="26" t="s">
        <v>1105</v>
      </c>
      <c r="E599" t="s">
        <v>1106</v>
      </c>
      <c r="F599" s="31" t="s">
        <v>1107</v>
      </c>
      <c r="G599" t="s">
        <v>1108</v>
      </c>
      <c r="H599" t="s">
        <v>1786</v>
      </c>
      <c r="I599" s="26" t="s">
        <v>46</v>
      </c>
      <c r="J599" t="s">
        <v>1787</v>
      </c>
      <c r="K599" s="27">
        <v>13710</v>
      </c>
      <c r="L599" s="4">
        <v>31.12</v>
      </c>
      <c r="M599" s="3">
        <v>3</v>
      </c>
      <c r="N599" s="4" t="s">
        <v>1109</v>
      </c>
      <c r="O599" s="4" t="s">
        <v>1109</v>
      </c>
      <c r="P599" s="4"/>
      <c r="Q599" s="27">
        <v>64730</v>
      </c>
      <c r="R599" s="3">
        <v>1.3</v>
      </c>
      <c r="S599" s="4">
        <v>18.309999999999999</v>
      </c>
      <c r="T599" s="4">
        <v>23.11</v>
      </c>
      <c r="U599" s="4">
        <v>29.65</v>
      </c>
      <c r="V599" s="4">
        <v>37.590000000000003</v>
      </c>
      <c r="W599" s="4">
        <v>46.35</v>
      </c>
      <c r="X599" s="27">
        <v>38090</v>
      </c>
      <c r="Y599" s="27">
        <v>48060</v>
      </c>
      <c r="Z599" s="27">
        <v>61660</v>
      </c>
      <c r="AA599" s="27">
        <v>78180</v>
      </c>
      <c r="AB599" s="27">
        <v>96400</v>
      </c>
    </row>
    <row r="600" spans="1:28" s="26" customFormat="1" hidden="1" x14ac:dyDescent="0.25">
      <c r="A600" t="s">
        <v>0</v>
      </c>
      <c r="B600" t="s">
        <v>1</v>
      </c>
      <c r="C600" s="26" t="s">
        <v>2</v>
      </c>
      <c r="D600" s="26" t="s">
        <v>1105</v>
      </c>
      <c r="E600" t="s">
        <v>1106</v>
      </c>
      <c r="F600" s="31" t="s">
        <v>1107</v>
      </c>
      <c r="G600" t="s">
        <v>1108</v>
      </c>
      <c r="H600" t="s">
        <v>1788</v>
      </c>
      <c r="I600" s="26" t="s">
        <v>46</v>
      </c>
      <c r="J600" t="s">
        <v>1789</v>
      </c>
      <c r="K600" s="27">
        <v>2160</v>
      </c>
      <c r="L600" s="4">
        <v>25.65</v>
      </c>
      <c r="M600" s="3">
        <v>2</v>
      </c>
      <c r="N600" s="4" t="s">
        <v>1109</v>
      </c>
      <c r="O600" s="4" t="s">
        <v>1109</v>
      </c>
      <c r="P600" s="4"/>
      <c r="Q600" s="27">
        <v>53350</v>
      </c>
      <c r="R600" s="3">
        <v>1.3</v>
      </c>
      <c r="S600" s="4">
        <v>13.5</v>
      </c>
      <c r="T600" s="4">
        <v>16.23</v>
      </c>
      <c r="U600" s="4">
        <v>21.77</v>
      </c>
      <c r="V600" s="4">
        <v>33.21</v>
      </c>
      <c r="W600" s="4">
        <v>43.13</v>
      </c>
      <c r="X600" s="27">
        <v>28090</v>
      </c>
      <c r="Y600" s="27">
        <v>33760</v>
      </c>
      <c r="Z600" s="27">
        <v>45270</v>
      </c>
      <c r="AA600" s="27">
        <v>69080</v>
      </c>
      <c r="AB600" s="27">
        <v>89710</v>
      </c>
    </row>
    <row r="601" spans="1:28" s="26" customFormat="1" hidden="1" x14ac:dyDescent="0.25">
      <c r="A601" t="s">
        <v>0</v>
      </c>
      <c r="B601" t="s">
        <v>1</v>
      </c>
      <c r="C601" s="26" t="s">
        <v>2</v>
      </c>
      <c r="D601" s="26" t="s">
        <v>1105</v>
      </c>
      <c r="E601" t="s">
        <v>1106</v>
      </c>
      <c r="F601" s="31" t="s">
        <v>1107</v>
      </c>
      <c r="G601" t="s">
        <v>1108</v>
      </c>
      <c r="H601" t="s">
        <v>1790</v>
      </c>
      <c r="I601" s="26" t="s">
        <v>803</v>
      </c>
      <c r="J601" t="s">
        <v>1791</v>
      </c>
      <c r="K601" s="27">
        <v>1232740</v>
      </c>
      <c r="L601" s="4">
        <v>30.17</v>
      </c>
      <c r="M601" s="3">
        <v>0.4</v>
      </c>
      <c r="N601" s="4" t="s">
        <v>1109</v>
      </c>
      <c r="O601" s="4" t="s">
        <v>1109</v>
      </c>
      <c r="P601" s="4"/>
      <c r="Q601" s="27">
        <v>62740</v>
      </c>
      <c r="R601" s="3">
        <v>0.7</v>
      </c>
      <c r="S601" s="4">
        <v>16.399999999999999</v>
      </c>
      <c r="T601" s="4">
        <v>20.28</v>
      </c>
      <c r="U601" s="4">
        <v>27.42</v>
      </c>
      <c r="V601" s="4">
        <v>37.9</v>
      </c>
      <c r="W601" s="4">
        <v>48.43</v>
      </c>
      <c r="X601" s="27">
        <v>34110</v>
      </c>
      <c r="Y601" s="27">
        <v>42190</v>
      </c>
      <c r="Z601" s="27">
        <v>57030</v>
      </c>
      <c r="AA601" s="27">
        <v>78830</v>
      </c>
      <c r="AB601" s="27">
        <v>100720</v>
      </c>
    </row>
    <row r="602" spans="1:28" s="26" customFormat="1" hidden="1" x14ac:dyDescent="0.25">
      <c r="A602" t="s">
        <v>0</v>
      </c>
      <c r="B602" t="s">
        <v>1</v>
      </c>
      <c r="C602" s="26" t="s">
        <v>2</v>
      </c>
      <c r="D602" s="26" t="s">
        <v>1105</v>
      </c>
      <c r="E602" t="s">
        <v>1106</v>
      </c>
      <c r="F602" s="31" t="s">
        <v>1107</v>
      </c>
      <c r="G602" t="s">
        <v>1108</v>
      </c>
      <c r="H602" t="s">
        <v>1792</v>
      </c>
      <c r="I602" s="26" t="s">
        <v>548</v>
      </c>
      <c r="J602" t="s">
        <v>1793</v>
      </c>
      <c r="K602" s="27">
        <v>442700</v>
      </c>
      <c r="L602" s="4">
        <v>24.14</v>
      </c>
      <c r="M602" s="3">
        <v>0.5</v>
      </c>
      <c r="N602" s="4" t="s">
        <v>1109</v>
      </c>
      <c r="O602" s="4" t="s">
        <v>1109</v>
      </c>
      <c r="P602" s="4"/>
      <c r="Q602" s="27">
        <v>50210</v>
      </c>
      <c r="R602" s="3">
        <v>0.7</v>
      </c>
      <c r="S602" s="4">
        <v>15.15</v>
      </c>
      <c r="T602" s="4">
        <v>17.829999999999998</v>
      </c>
      <c r="U602" s="4">
        <v>21.78</v>
      </c>
      <c r="V602" s="4">
        <v>29.03</v>
      </c>
      <c r="W602" s="4">
        <v>37.65</v>
      </c>
      <c r="X602" s="27">
        <v>31500</v>
      </c>
      <c r="Y602" s="27">
        <v>37090</v>
      </c>
      <c r="Z602" s="27">
        <v>45300</v>
      </c>
      <c r="AA602" s="27">
        <v>60380</v>
      </c>
      <c r="AB602" s="27">
        <v>78320</v>
      </c>
    </row>
    <row r="603" spans="1:28" s="26" customFormat="1" hidden="1" x14ac:dyDescent="0.25">
      <c r="A603" t="s">
        <v>0</v>
      </c>
      <c r="B603" t="s">
        <v>1</v>
      </c>
      <c r="C603" s="26" t="s">
        <v>2</v>
      </c>
      <c r="D603" s="26" t="s">
        <v>1105</v>
      </c>
      <c r="E603" t="s">
        <v>1106</v>
      </c>
      <c r="F603" s="31" t="s">
        <v>1107</v>
      </c>
      <c r="G603" t="s">
        <v>1108</v>
      </c>
      <c r="H603" t="s">
        <v>1794</v>
      </c>
      <c r="I603" s="26" t="s">
        <v>46</v>
      </c>
      <c r="J603" t="s">
        <v>1795</v>
      </c>
      <c r="K603" s="27">
        <v>19650</v>
      </c>
      <c r="L603" s="4">
        <v>24.92</v>
      </c>
      <c r="M603" s="3">
        <v>1</v>
      </c>
      <c r="N603" s="4" t="s">
        <v>1109</v>
      </c>
      <c r="O603" s="4" t="s">
        <v>1109</v>
      </c>
      <c r="P603" s="4"/>
      <c r="Q603" s="27">
        <v>51840</v>
      </c>
      <c r="R603" s="3">
        <v>1.4</v>
      </c>
      <c r="S603" s="4">
        <v>11.84</v>
      </c>
      <c r="T603" s="4">
        <v>16.600000000000001</v>
      </c>
      <c r="U603" s="4">
        <v>22.99</v>
      </c>
      <c r="V603" s="4">
        <v>32.299999999999997</v>
      </c>
      <c r="W603" s="4">
        <v>39.86</v>
      </c>
      <c r="X603" s="27">
        <v>24620</v>
      </c>
      <c r="Y603" s="27">
        <v>34530</v>
      </c>
      <c r="Z603" s="27">
        <v>47830</v>
      </c>
      <c r="AA603" s="27">
        <v>67180</v>
      </c>
      <c r="AB603" s="27">
        <v>82900</v>
      </c>
    </row>
    <row r="604" spans="1:28" s="26" customFormat="1" hidden="1" x14ac:dyDescent="0.25">
      <c r="A604" t="s">
        <v>0</v>
      </c>
      <c r="B604" t="s">
        <v>1</v>
      </c>
      <c r="C604" s="26" t="s">
        <v>2</v>
      </c>
      <c r="D604" s="26" t="s">
        <v>1105</v>
      </c>
      <c r="E604" t="s">
        <v>1106</v>
      </c>
      <c r="F604" s="31" t="s">
        <v>1107</v>
      </c>
      <c r="G604" t="s">
        <v>1108</v>
      </c>
      <c r="H604" t="s">
        <v>1796</v>
      </c>
      <c r="I604" s="26" t="s">
        <v>46</v>
      </c>
      <c r="J604" t="s">
        <v>1797</v>
      </c>
      <c r="K604" s="27">
        <v>423050</v>
      </c>
      <c r="L604" s="4">
        <v>24.1</v>
      </c>
      <c r="M604" s="3">
        <v>0.5</v>
      </c>
      <c r="N604" s="4" t="s">
        <v>1109</v>
      </c>
      <c r="O604" s="4" t="s">
        <v>1109</v>
      </c>
      <c r="P604" s="4"/>
      <c r="Q604" s="27">
        <v>50130</v>
      </c>
      <c r="R604" s="3">
        <v>0.7</v>
      </c>
      <c r="S604" s="4">
        <v>15.26</v>
      </c>
      <c r="T604" s="4">
        <v>17.84</v>
      </c>
      <c r="U604" s="4">
        <v>21.72</v>
      </c>
      <c r="V604" s="4">
        <v>28.9</v>
      </c>
      <c r="W604" s="4">
        <v>37.54</v>
      </c>
      <c r="X604" s="27">
        <v>31740</v>
      </c>
      <c r="Y604" s="27">
        <v>37110</v>
      </c>
      <c r="Z604" s="27">
        <v>45180</v>
      </c>
      <c r="AA604" s="27">
        <v>60110</v>
      </c>
      <c r="AB604" s="27">
        <v>78090</v>
      </c>
    </row>
    <row r="605" spans="1:28" s="26" customFormat="1" hidden="1" x14ac:dyDescent="0.25">
      <c r="A605" t="s">
        <v>0</v>
      </c>
      <c r="B605" t="s">
        <v>1</v>
      </c>
      <c r="C605" s="26" t="s">
        <v>2</v>
      </c>
      <c r="D605" s="26" t="s">
        <v>1105</v>
      </c>
      <c r="E605" t="s">
        <v>1106</v>
      </c>
      <c r="F605" s="31" t="s">
        <v>1107</v>
      </c>
      <c r="G605" t="s">
        <v>1108</v>
      </c>
      <c r="H605" t="s">
        <v>1798</v>
      </c>
      <c r="I605" s="26" t="s">
        <v>548</v>
      </c>
      <c r="J605" t="s">
        <v>1799</v>
      </c>
      <c r="K605" s="27">
        <v>105620</v>
      </c>
      <c r="L605" s="4">
        <v>41.36</v>
      </c>
      <c r="M605" s="3">
        <v>0.4</v>
      </c>
      <c r="N605" s="4" t="s">
        <v>1109</v>
      </c>
      <c r="O605" s="4" t="s">
        <v>1109</v>
      </c>
      <c r="P605" s="4"/>
      <c r="Q605" s="27">
        <v>86030</v>
      </c>
      <c r="R605" s="3">
        <v>0.5</v>
      </c>
      <c r="S605" s="4">
        <v>21.57</v>
      </c>
      <c r="T605" s="4">
        <v>28.31</v>
      </c>
      <c r="U605" s="4">
        <v>39.99</v>
      </c>
      <c r="V605" s="4">
        <v>51.47</v>
      </c>
      <c r="W605" s="4">
        <v>66.91</v>
      </c>
      <c r="X605" s="27">
        <v>44860</v>
      </c>
      <c r="Y605" s="27">
        <v>58890</v>
      </c>
      <c r="Z605" s="27">
        <v>83170</v>
      </c>
      <c r="AA605" s="27">
        <v>107050</v>
      </c>
      <c r="AB605" s="27">
        <v>139180</v>
      </c>
    </row>
    <row r="606" spans="1:28" s="26" customFormat="1" hidden="1" x14ac:dyDescent="0.25">
      <c r="A606" t="s">
        <v>0</v>
      </c>
      <c r="B606" t="s">
        <v>1</v>
      </c>
      <c r="C606" s="26" t="s">
        <v>2</v>
      </c>
      <c r="D606" s="26" t="s">
        <v>1105</v>
      </c>
      <c r="E606" t="s">
        <v>1106</v>
      </c>
      <c r="F606" s="31" t="s">
        <v>1107</v>
      </c>
      <c r="G606" t="s">
        <v>1108</v>
      </c>
      <c r="H606" t="s">
        <v>1800</v>
      </c>
      <c r="I606" s="26" t="s">
        <v>46</v>
      </c>
      <c r="J606" t="s">
        <v>1799</v>
      </c>
      <c r="K606" s="27">
        <v>105620</v>
      </c>
      <c r="L606" s="4">
        <v>41.36</v>
      </c>
      <c r="M606" s="3">
        <v>0.4</v>
      </c>
      <c r="N606" s="4" t="s">
        <v>1109</v>
      </c>
      <c r="O606" s="4" t="s">
        <v>1109</v>
      </c>
      <c r="P606" s="4"/>
      <c r="Q606" s="27">
        <v>86030</v>
      </c>
      <c r="R606" s="3">
        <v>0.5</v>
      </c>
      <c r="S606" s="4">
        <v>21.57</v>
      </c>
      <c r="T606" s="4">
        <v>28.31</v>
      </c>
      <c r="U606" s="4">
        <v>39.99</v>
      </c>
      <c r="V606" s="4">
        <v>51.47</v>
      </c>
      <c r="W606" s="4">
        <v>66.91</v>
      </c>
      <c r="X606" s="27">
        <v>44860</v>
      </c>
      <c r="Y606" s="27">
        <v>58890</v>
      </c>
      <c r="Z606" s="27">
        <v>83170</v>
      </c>
      <c r="AA606" s="27">
        <v>107050</v>
      </c>
      <c r="AB606" s="27">
        <v>139180</v>
      </c>
    </row>
    <row r="607" spans="1:28" s="26" customFormat="1" hidden="1" x14ac:dyDescent="0.25">
      <c r="A607" t="s">
        <v>0</v>
      </c>
      <c r="B607" t="s">
        <v>1</v>
      </c>
      <c r="C607" s="26" t="s">
        <v>2</v>
      </c>
      <c r="D607" s="26" t="s">
        <v>1105</v>
      </c>
      <c r="E607" t="s">
        <v>1106</v>
      </c>
      <c r="F607" s="31" t="s">
        <v>1107</v>
      </c>
      <c r="G607" t="s">
        <v>1108</v>
      </c>
      <c r="H607" t="s">
        <v>1801</v>
      </c>
      <c r="I607" s="26" t="s">
        <v>548</v>
      </c>
      <c r="J607" t="s">
        <v>1802</v>
      </c>
      <c r="K607" s="27">
        <v>6800</v>
      </c>
      <c r="L607" s="4">
        <v>27.73</v>
      </c>
      <c r="M607" s="3">
        <v>0.5</v>
      </c>
      <c r="N607" s="4" t="s">
        <v>1109</v>
      </c>
      <c r="O607" s="4" t="s">
        <v>1109</v>
      </c>
      <c r="P607" s="4"/>
      <c r="Q607" s="27">
        <v>57690</v>
      </c>
      <c r="R607" s="3">
        <v>0.3</v>
      </c>
      <c r="S607" s="4">
        <v>16.309999999999999</v>
      </c>
      <c r="T607" s="4">
        <v>21.99</v>
      </c>
      <c r="U607" s="4">
        <v>27.64</v>
      </c>
      <c r="V607" s="4">
        <v>33.68</v>
      </c>
      <c r="W607" s="4">
        <v>38.72</v>
      </c>
      <c r="X607" s="27">
        <v>33930</v>
      </c>
      <c r="Y607" s="27">
        <v>45740</v>
      </c>
      <c r="Z607" s="27">
        <v>57500</v>
      </c>
      <c r="AA607" s="27">
        <v>70050</v>
      </c>
      <c r="AB607" s="27">
        <v>80540</v>
      </c>
    </row>
    <row r="608" spans="1:28" s="26" customFormat="1" hidden="1" x14ac:dyDescent="0.25">
      <c r="A608" t="s">
        <v>0</v>
      </c>
      <c r="B608" t="s">
        <v>1</v>
      </c>
      <c r="C608" s="26" t="s">
        <v>2</v>
      </c>
      <c r="D608" s="26" t="s">
        <v>1105</v>
      </c>
      <c r="E608" t="s">
        <v>1106</v>
      </c>
      <c r="F608" s="31" t="s">
        <v>1107</v>
      </c>
      <c r="G608" t="s">
        <v>1108</v>
      </c>
      <c r="H608" t="s">
        <v>1803</v>
      </c>
      <c r="I608" s="26" t="s">
        <v>46</v>
      </c>
      <c r="J608" t="s">
        <v>1802</v>
      </c>
      <c r="K608" s="27">
        <v>6800</v>
      </c>
      <c r="L608" s="4">
        <v>27.73</v>
      </c>
      <c r="M608" s="3">
        <v>0.5</v>
      </c>
      <c r="N608" s="4" t="s">
        <v>1109</v>
      </c>
      <c r="O608" s="4" t="s">
        <v>1109</v>
      </c>
      <c r="P608" s="4"/>
      <c r="Q608" s="27">
        <v>57690</v>
      </c>
      <c r="R608" s="3">
        <v>0.3</v>
      </c>
      <c r="S608" s="4">
        <v>16.309999999999999</v>
      </c>
      <c r="T608" s="4">
        <v>21.99</v>
      </c>
      <c r="U608" s="4">
        <v>27.64</v>
      </c>
      <c r="V608" s="4">
        <v>33.68</v>
      </c>
      <c r="W608" s="4">
        <v>38.72</v>
      </c>
      <c r="X608" s="27">
        <v>33930</v>
      </c>
      <c r="Y608" s="27">
        <v>45740</v>
      </c>
      <c r="Z608" s="27">
        <v>57500</v>
      </c>
      <c r="AA608" s="27">
        <v>70050</v>
      </c>
      <c r="AB608" s="27">
        <v>80540</v>
      </c>
    </row>
    <row r="609" spans="1:28" s="26" customFormat="1" hidden="1" x14ac:dyDescent="0.25">
      <c r="A609" t="s">
        <v>0</v>
      </c>
      <c r="B609" t="s">
        <v>1</v>
      </c>
      <c r="C609" s="26" t="s">
        <v>2</v>
      </c>
      <c r="D609" s="26" t="s">
        <v>1105</v>
      </c>
      <c r="E609" t="s">
        <v>1106</v>
      </c>
      <c r="F609" s="31" t="s">
        <v>1107</v>
      </c>
      <c r="G609" t="s">
        <v>1108</v>
      </c>
      <c r="H609" t="s">
        <v>1804</v>
      </c>
      <c r="I609" s="26" t="s">
        <v>548</v>
      </c>
      <c r="J609" t="s">
        <v>1805</v>
      </c>
      <c r="K609" s="27">
        <v>7650</v>
      </c>
      <c r="L609" s="4">
        <v>20.88</v>
      </c>
      <c r="M609" s="3">
        <v>2.2000000000000002</v>
      </c>
      <c r="N609" s="4" t="s">
        <v>1109</v>
      </c>
      <c r="O609" s="4" t="s">
        <v>1109</v>
      </c>
      <c r="P609" s="4"/>
      <c r="Q609" s="27">
        <v>43420</v>
      </c>
      <c r="R609" s="3">
        <v>1.6</v>
      </c>
      <c r="S609" s="4">
        <v>12.8</v>
      </c>
      <c r="T609" s="4">
        <v>15.48</v>
      </c>
      <c r="U609" s="4">
        <v>19.670000000000002</v>
      </c>
      <c r="V609" s="4">
        <v>25.5</v>
      </c>
      <c r="W609" s="4">
        <v>30.87</v>
      </c>
      <c r="X609" s="27">
        <v>26610</v>
      </c>
      <c r="Y609" s="27">
        <v>32200</v>
      </c>
      <c r="Z609" s="27">
        <v>40920</v>
      </c>
      <c r="AA609" s="27">
        <v>53040</v>
      </c>
      <c r="AB609" s="27">
        <v>64210</v>
      </c>
    </row>
    <row r="610" spans="1:28" s="26" customFormat="1" hidden="1" x14ac:dyDescent="0.25">
      <c r="A610" t="s">
        <v>0</v>
      </c>
      <c r="B610" t="s">
        <v>1</v>
      </c>
      <c r="C610" s="26" t="s">
        <v>2</v>
      </c>
      <c r="D610" s="26" t="s">
        <v>1105</v>
      </c>
      <c r="E610" t="s">
        <v>1106</v>
      </c>
      <c r="F610" s="31" t="s">
        <v>1107</v>
      </c>
      <c r="G610" t="s">
        <v>1108</v>
      </c>
      <c r="H610" t="s">
        <v>1806</v>
      </c>
      <c r="I610" s="26" t="s">
        <v>46</v>
      </c>
      <c r="J610" t="s">
        <v>1805</v>
      </c>
      <c r="K610" s="27">
        <v>7650</v>
      </c>
      <c r="L610" s="4">
        <v>20.88</v>
      </c>
      <c r="M610" s="3">
        <v>2.2000000000000002</v>
      </c>
      <c r="N610" s="4" t="s">
        <v>1109</v>
      </c>
      <c r="O610" s="4" t="s">
        <v>1109</v>
      </c>
      <c r="P610" s="4"/>
      <c r="Q610" s="27">
        <v>43420</v>
      </c>
      <c r="R610" s="3">
        <v>1.6</v>
      </c>
      <c r="S610" s="4">
        <v>12.8</v>
      </c>
      <c r="T610" s="4">
        <v>15.48</v>
      </c>
      <c r="U610" s="4">
        <v>19.670000000000002</v>
      </c>
      <c r="V610" s="4">
        <v>25.5</v>
      </c>
      <c r="W610" s="4">
        <v>30.87</v>
      </c>
      <c r="X610" s="27">
        <v>26610</v>
      </c>
      <c r="Y610" s="27">
        <v>32200</v>
      </c>
      <c r="Z610" s="27">
        <v>40920</v>
      </c>
      <c r="AA610" s="27">
        <v>53040</v>
      </c>
      <c r="AB610" s="27">
        <v>64210</v>
      </c>
    </row>
    <row r="611" spans="1:28" s="26" customFormat="1" hidden="1" x14ac:dyDescent="0.25">
      <c r="A611" t="s">
        <v>0</v>
      </c>
      <c r="B611" t="s">
        <v>1</v>
      </c>
      <c r="C611" s="26" t="s">
        <v>2</v>
      </c>
      <c r="D611" s="26" t="s">
        <v>1105</v>
      </c>
      <c r="E611" t="s">
        <v>1106</v>
      </c>
      <c r="F611" s="31" t="s">
        <v>1107</v>
      </c>
      <c r="G611" t="s">
        <v>1108</v>
      </c>
      <c r="H611" t="s">
        <v>1807</v>
      </c>
      <c r="I611" s="26" t="s">
        <v>548</v>
      </c>
      <c r="J611" t="s">
        <v>1808</v>
      </c>
      <c r="K611" s="27">
        <v>669970</v>
      </c>
      <c r="L611" s="4">
        <v>32.51</v>
      </c>
      <c r="M611" s="3">
        <v>0.5</v>
      </c>
      <c r="N611" s="4" t="s">
        <v>1109</v>
      </c>
      <c r="O611" s="4" t="s">
        <v>1109</v>
      </c>
      <c r="P611" s="4"/>
      <c r="Q611" s="27">
        <v>67620</v>
      </c>
      <c r="R611" s="3">
        <v>0.8</v>
      </c>
      <c r="S611" s="4">
        <v>17.79</v>
      </c>
      <c r="T611" s="4">
        <v>22.71</v>
      </c>
      <c r="U611" s="4">
        <v>30.41</v>
      </c>
      <c r="V611" s="4">
        <v>40.590000000000003</v>
      </c>
      <c r="W611" s="4">
        <v>50.57</v>
      </c>
      <c r="X611" s="27">
        <v>37000</v>
      </c>
      <c r="Y611" s="27">
        <v>47230</v>
      </c>
      <c r="Z611" s="27">
        <v>63240</v>
      </c>
      <c r="AA611" s="27">
        <v>84430</v>
      </c>
      <c r="AB611" s="27">
        <v>105180</v>
      </c>
    </row>
    <row r="612" spans="1:28" s="26" customFormat="1" hidden="1" x14ac:dyDescent="0.25">
      <c r="A612" t="s">
        <v>0</v>
      </c>
      <c r="B612" t="s">
        <v>1</v>
      </c>
      <c r="C612" s="26" t="s">
        <v>2</v>
      </c>
      <c r="D612" s="26" t="s">
        <v>1105</v>
      </c>
      <c r="E612" t="s">
        <v>1106</v>
      </c>
      <c r="F612" s="31" t="s">
        <v>1107</v>
      </c>
      <c r="G612" t="s">
        <v>1108</v>
      </c>
      <c r="H612" t="s">
        <v>1809</v>
      </c>
      <c r="I612" s="26" t="s">
        <v>46</v>
      </c>
      <c r="J612" t="s">
        <v>1810</v>
      </c>
      <c r="K612" s="27">
        <v>665280</v>
      </c>
      <c r="L612" s="4">
        <v>32.5</v>
      </c>
      <c r="M612" s="3">
        <v>0.5</v>
      </c>
      <c r="N612" s="4" t="s">
        <v>1109</v>
      </c>
      <c r="O612" s="4" t="s">
        <v>1109</v>
      </c>
      <c r="P612" s="4"/>
      <c r="Q612" s="27">
        <v>67600</v>
      </c>
      <c r="R612" s="3">
        <v>0.7</v>
      </c>
      <c r="S612" s="4">
        <v>17.77</v>
      </c>
      <c r="T612" s="4">
        <v>22.69</v>
      </c>
      <c r="U612" s="4">
        <v>30.36</v>
      </c>
      <c r="V612" s="4">
        <v>40.6</v>
      </c>
      <c r="W612" s="4">
        <v>50.59</v>
      </c>
      <c r="X612" s="27">
        <v>36960</v>
      </c>
      <c r="Y612" s="27">
        <v>47190</v>
      </c>
      <c r="Z612" s="27">
        <v>63150</v>
      </c>
      <c r="AA612" s="27">
        <v>84440</v>
      </c>
      <c r="AB612" s="27">
        <v>105230</v>
      </c>
    </row>
    <row r="613" spans="1:28" s="26" customFormat="1" hidden="1" x14ac:dyDescent="0.25">
      <c r="A613" t="s">
        <v>0</v>
      </c>
      <c r="B613" t="s">
        <v>1</v>
      </c>
      <c r="C613" s="26" t="s">
        <v>2</v>
      </c>
      <c r="D613" s="26" t="s">
        <v>1105</v>
      </c>
      <c r="E613" t="s">
        <v>1106</v>
      </c>
      <c r="F613" s="31" t="s">
        <v>1107</v>
      </c>
      <c r="G613" t="s">
        <v>1108</v>
      </c>
      <c r="H613" t="s">
        <v>1811</v>
      </c>
      <c r="I613" s="26" t="s">
        <v>46</v>
      </c>
      <c r="J613" t="s">
        <v>1812</v>
      </c>
      <c r="K613" s="27">
        <v>4690</v>
      </c>
      <c r="L613" s="4">
        <v>34.19</v>
      </c>
      <c r="M613" s="3">
        <v>8.1</v>
      </c>
      <c r="N613" s="4" t="s">
        <v>1109</v>
      </c>
      <c r="O613" s="4" t="s">
        <v>1109</v>
      </c>
      <c r="P613" s="4"/>
      <c r="Q613" s="27">
        <v>71120</v>
      </c>
      <c r="R613" s="3">
        <v>3.2</v>
      </c>
      <c r="S613" s="4">
        <v>20.78</v>
      </c>
      <c r="T613" s="4">
        <v>27.78</v>
      </c>
      <c r="U613" s="4">
        <v>34.53</v>
      </c>
      <c r="V613" s="4">
        <v>40</v>
      </c>
      <c r="W613" s="4">
        <v>47.75</v>
      </c>
      <c r="X613" s="27">
        <v>43220</v>
      </c>
      <c r="Y613" s="27">
        <v>57780</v>
      </c>
      <c r="Z613" s="27">
        <v>71820</v>
      </c>
      <c r="AA613" s="27">
        <v>83200</v>
      </c>
      <c r="AB613" s="27">
        <v>99320</v>
      </c>
    </row>
    <row r="614" spans="1:28" s="26" customFormat="1" hidden="1" x14ac:dyDescent="0.25">
      <c r="A614" t="s">
        <v>0</v>
      </c>
      <c r="B614" t="s">
        <v>1</v>
      </c>
      <c r="C614" s="26" t="s">
        <v>2</v>
      </c>
      <c r="D614" s="26" t="s">
        <v>1105</v>
      </c>
      <c r="E614" t="s">
        <v>1106</v>
      </c>
      <c r="F614" s="31" t="s">
        <v>1107</v>
      </c>
      <c r="G614" t="s">
        <v>1108</v>
      </c>
      <c r="H614" t="s">
        <v>853</v>
      </c>
      <c r="I614" s="26" t="s">
        <v>803</v>
      </c>
      <c r="J614" t="s">
        <v>854</v>
      </c>
      <c r="K614" s="27">
        <v>1605610</v>
      </c>
      <c r="L614" s="4">
        <v>16.05</v>
      </c>
      <c r="M614" s="3">
        <v>0.7</v>
      </c>
      <c r="N614" s="4" t="s">
        <v>1109</v>
      </c>
      <c r="O614" s="4" t="s">
        <v>1109</v>
      </c>
      <c r="P614" s="4"/>
      <c r="Q614" s="27">
        <v>33380</v>
      </c>
      <c r="R614" s="3">
        <v>0.4</v>
      </c>
      <c r="S614" s="4">
        <v>9.8699999999999992</v>
      </c>
      <c r="T614" s="4">
        <v>11.69</v>
      </c>
      <c r="U614" s="4">
        <v>14.31</v>
      </c>
      <c r="V614" s="4">
        <v>18.61</v>
      </c>
      <c r="W614" s="4">
        <v>24.52</v>
      </c>
      <c r="X614" s="27">
        <v>20530</v>
      </c>
      <c r="Y614" s="27">
        <v>24310</v>
      </c>
      <c r="Z614" s="27">
        <v>29770</v>
      </c>
      <c r="AA614" s="27">
        <v>38710</v>
      </c>
      <c r="AB614" s="27">
        <v>51010</v>
      </c>
    </row>
    <row r="615" spans="1:28" s="26" customFormat="1" hidden="1" x14ac:dyDescent="0.25">
      <c r="A615" t="s">
        <v>0</v>
      </c>
      <c r="B615" t="s">
        <v>1</v>
      </c>
      <c r="C615" s="26" t="s">
        <v>2</v>
      </c>
      <c r="D615" s="26" t="s">
        <v>1105</v>
      </c>
      <c r="E615" t="s">
        <v>1106</v>
      </c>
      <c r="F615" s="31" t="s">
        <v>1107</v>
      </c>
      <c r="G615" t="s">
        <v>1108</v>
      </c>
      <c r="H615" t="s">
        <v>1813</v>
      </c>
      <c r="I615" s="26" t="s">
        <v>548</v>
      </c>
      <c r="J615" t="s">
        <v>1814</v>
      </c>
      <c r="K615" s="27">
        <v>11980</v>
      </c>
      <c r="L615" s="4">
        <v>19.09</v>
      </c>
      <c r="M615" s="3">
        <v>2.2999999999999998</v>
      </c>
      <c r="N615" s="4" t="s">
        <v>1109</v>
      </c>
      <c r="O615" s="4" t="s">
        <v>1109</v>
      </c>
      <c r="P615" s="4"/>
      <c r="Q615" s="27">
        <v>39710</v>
      </c>
      <c r="R615" s="3">
        <v>0.7</v>
      </c>
      <c r="S615" s="4">
        <v>11.67</v>
      </c>
      <c r="T615" s="4">
        <v>14.64</v>
      </c>
      <c r="U615" s="4">
        <v>18.07</v>
      </c>
      <c r="V615" s="4">
        <v>22.78</v>
      </c>
      <c r="W615" s="4">
        <v>28.66</v>
      </c>
      <c r="X615" s="27">
        <v>24280</v>
      </c>
      <c r="Y615" s="27">
        <v>30440</v>
      </c>
      <c r="Z615" s="27">
        <v>37590</v>
      </c>
      <c r="AA615" s="27">
        <v>47370</v>
      </c>
      <c r="AB615" s="27">
        <v>59610</v>
      </c>
    </row>
    <row r="616" spans="1:28" s="26" customFormat="1" hidden="1" x14ac:dyDescent="0.25">
      <c r="A616" t="s">
        <v>0</v>
      </c>
      <c r="B616" t="s">
        <v>1</v>
      </c>
      <c r="C616" s="26" t="s">
        <v>2</v>
      </c>
      <c r="D616" s="26" t="s">
        <v>1105</v>
      </c>
      <c r="E616" t="s">
        <v>1106</v>
      </c>
      <c r="F616" s="31" t="s">
        <v>1107</v>
      </c>
      <c r="G616" t="s">
        <v>1108</v>
      </c>
      <c r="H616" t="s">
        <v>1815</v>
      </c>
      <c r="I616" s="26" t="s">
        <v>46</v>
      </c>
      <c r="J616" t="s">
        <v>1814</v>
      </c>
      <c r="K616" s="27">
        <v>11980</v>
      </c>
      <c r="L616" s="4">
        <v>19.09</v>
      </c>
      <c r="M616" s="3">
        <v>2.2999999999999998</v>
      </c>
      <c r="N616" s="4" t="s">
        <v>1109</v>
      </c>
      <c r="O616" s="4" t="s">
        <v>1109</v>
      </c>
      <c r="P616" s="4"/>
      <c r="Q616" s="27">
        <v>39710</v>
      </c>
      <c r="R616" s="3">
        <v>0.7</v>
      </c>
      <c r="S616" s="4">
        <v>11.67</v>
      </c>
      <c r="T616" s="4">
        <v>14.64</v>
      </c>
      <c r="U616" s="4">
        <v>18.07</v>
      </c>
      <c r="V616" s="4">
        <v>22.78</v>
      </c>
      <c r="W616" s="4">
        <v>28.66</v>
      </c>
      <c r="X616" s="27">
        <v>24280</v>
      </c>
      <c r="Y616" s="27">
        <v>30440</v>
      </c>
      <c r="Z616" s="27">
        <v>37590</v>
      </c>
      <c r="AA616" s="27">
        <v>47370</v>
      </c>
      <c r="AB616" s="27">
        <v>59610</v>
      </c>
    </row>
    <row r="617" spans="1:28" s="26" customFormat="1" hidden="1" x14ac:dyDescent="0.25">
      <c r="A617" t="s">
        <v>0</v>
      </c>
      <c r="B617" t="s">
        <v>1</v>
      </c>
      <c r="C617" s="26" t="s">
        <v>2</v>
      </c>
      <c r="D617" s="26" t="s">
        <v>1105</v>
      </c>
      <c r="E617" t="s">
        <v>1106</v>
      </c>
      <c r="F617" s="31" t="s">
        <v>1107</v>
      </c>
      <c r="G617" t="s">
        <v>1108</v>
      </c>
      <c r="H617" t="s">
        <v>654</v>
      </c>
      <c r="I617" s="26" t="s">
        <v>548</v>
      </c>
      <c r="J617" t="s">
        <v>267</v>
      </c>
      <c r="K617" s="27">
        <v>35000</v>
      </c>
      <c r="L617" s="4">
        <v>27.4</v>
      </c>
      <c r="M617" s="3">
        <v>8</v>
      </c>
      <c r="N617" s="4" t="s">
        <v>1109</v>
      </c>
      <c r="O617" s="4" t="s">
        <v>1109</v>
      </c>
      <c r="P617" s="4"/>
      <c r="Q617" s="27">
        <v>57000</v>
      </c>
      <c r="R617" s="3">
        <v>4.5</v>
      </c>
      <c r="S617" s="4">
        <v>14.61</v>
      </c>
      <c r="T617" s="4">
        <v>17.8</v>
      </c>
      <c r="U617" s="4">
        <v>24.28</v>
      </c>
      <c r="V617" s="4">
        <v>32.67</v>
      </c>
      <c r="W617" s="4">
        <v>43.15</v>
      </c>
      <c r="X617" s="27">
        <v>30390</v>
      </c>
      <c r="Y617" s="27">
        <v>37030</v>
      </c>
      <c r="Z617" s="27">
        <v>50510</v>
      </c>
      <c r="AA617" s="27">
        <v>67940</v>
      </c>
      <c r="AB617" s="27">
        <v>89760</v>
      </c>
    </row>
    <row r="618" spans="1:28" s="26" customFormat="1" hidden="1" x14ac:dyDescent="0.25">
      <c r="A618" t="s">
        <v>0</v>
      </c>
      <c r="B618" t="s">
        <v>1</v>
      </c>
      <c r="C618" s="26" t="s">
        <v>2</v>
      </c>
      <c r="D618" s="26" t="s">
        <v>1105</v>
      </c>
      <c r="E618" t="s">
        <v>1106</v>
      </c>
      <c r="F618" s="31" t="s">
        <v>1107</v>
      </c>
      <c r="G618" t="s">
        <v>1108</v>
      </c>
      <c r="H618" t="s">
        <v>266</v>
      </c>
      <c r="I618" s="26" t="s">
        <v>46</v>
      </c>
      <c r="J618" t="s">
        <v>267</v>
      </c>
      <c r="K618" s="27">
        <v>35000</v>
      </c>
      <c r="L618" s="4">
        <v>27.4</v>
      </c>
      <c r="M618" s="3">
        <v>8</v>
      </c>
      <c r="N618" s="4" t="s">
        <v>1109</v>
      </c>
      <c r="O618" s="4" t="s">
        <v>1109</v>
      </c>
      <c r="P618" s="4"/>
      <c r="Q618" s="27">
        <v>57000</v>
      </c>
      <c r="R618" s="3">
        <v>4.5</v>
      </c>
      <c r="S618" s="4">
        <v>14.61</v>
      </c>
      <c r="T618" s="4">
        <v>17.8</v>
      </c>
      <c r="U618" s="4">
        <v>24.28</v>
      </c>
      <c r="V618" s="4">
        <v>32.67</v>
      </c>
      <c r="W618" s="4">
        <v>43.15</v>
      </c>
      <c r="X618" s="27">
        <v>30390</v>
      </c>
      <c r="Y618" s="27">
        <v>37030</v>
      </c>
      <c r="Z618" s="27">
        <v>50510</v>
      </c>
      <c r="AA618" s="27">
        <v>67940</v>
      </c>
      <c r="AB618" s="27">
        <v>89760</v>
      </c>
    </row>
    <row r="619" spans="1:28" s="26" customFormat="1" hidden="1" x14ac:dyDescent="0.25">
      <c r="A619" t="s">
        <v>0</v>
      </c>
      <c r="B619" t="s">
        <v>1</v>
      </c>
      <c r="C619" s="26" t="s">
        <v>2</v>
      </c>
      <c r="D619" s="26" t="s">
        <v>1105</v>
      </c>
      <c r="E619" t="s">
        <v>1106</v>
      </c>
      <c r="F619" s="31" t="s">
        <v>1107</v>
      </c>
      <c r="G619" t="s">
        <v>1108</v>
      </c>
      <c r="H619" t="s">
        <v>655</v>
      </c>
      <c r="I619" s="26" t="s">
        <v>548</v>
      </c>
      <c r="J619" t="s">
        <v>656</v>
      </c>
      <c r="K619" s="27">
        <v>1136650</v>
      </c>
      <c r="L619" s="4">
        <v>15.9</v>
      </c>
      <c r="M619" s="3">
        <v>0.9</v>
      </c>
      <c r="N619" s="4" t="s">
        <v>1109</v>
      </c>
      <c r="O619" s="4" t="s">
        <v>1109</v>
      </c>
      <c r="P619" s="4"/>
      <c r="Q619" s="27">
        <v>33080</v>
      </c>
      <c r="R619" s="3">
        <v>0.4</v>
      </c>
      <c r="S619" s="4">
        <v>10.18</v>
      </c>
      <c r="T619" s="4">
        <v>11.86</v>
      </c>
      <c r="U619" s="4">
        <v>14.29</v>
      </c>
      <c r="V619" s="4">
        <v>18.27</v>
      </c>
      <c r="W619" s="4">
        <v>24.22</v>
      </c>
      <c r="X619" s="27">
        <v>21170</v>
      </c>
      <c r="Y619" s="27">
        <v>24680</v>
      </c>
      <c r="Z619" s="27">
        <v>29710</v>
      </c>
      <c r="AA619" s="27">
        <v>38000</v>
      </c>
      <c r="AB619" s="27">
        <v>50370</v>
      </c>
    </row>
    <row r="620" spans="1:28" s="26" customFormat="1" hidden="1" x14ac:dyDescent="0.25">
      <c r="A620" t="s">
        <v>0</v>
      </c>
      <c r="B620" t="s">
        <v>1</v>
      </c>
      <c r="C620" s="26" t="s">
        <v>2</v>
      </c>
      <c r="D620" s="26" t="s">
        <v>1105</v>
      </c>
      <c r="E620" t="s">
        <v>1106</v>
      </c>
      <c r="F620" s="31" t="s">
        <v>1107</v>
      </c>
      <c r="G620" t="s">
        <v>1108</v>
      </c>
      <c r="H620" t="s">
        <v>1816</v>
      </c>
      <c r="I620" s="26" t="s">
        <v>46</v>
      </c>
      <c r="J620" t="s">
        <v>1817</v>
      </c>
      <c r="K620" s="27">
        <v>10280</v>
      </c>
      <c r="L620" s="4">
        <v>18.28</v>
      </c>
      <c r="M620" s="3">
        <v>4.0999999999999996</v>
      </c>
      <c r="N620" s="4" t="s">
        <v>1109</v>
      </c>
      <c r="O620" s="4" t="s">
        <v>1109</v>
      </c>
      <c r="P620" s="4"/>
      <c r="Q620" s="27">
        <v>38030</v>
      </c>
      <c r="R620" s="3">
        <v>1.2</v>
      </c>
      <c r="S620" s="4">
        <v>11.77</v>
      </c>
      <c r="T620" s="4">
        <v>13.49</v>
      </c>
      <c r="U620" s="4">
        <v>16.440000000000001</v>
      </c>
      <c r="V620" s="4">
        <v>21</v>
      </c>
      <c r="W620" s="4">
        <v>27.74</v>
      </c>
      <c r="X620" s="27">
        <v>24490</v>
      </c>
      <c r="Y620" s="27">
        <v>28050</v>
      </c>
      <c r="Z620" s="27">
        <v>34190</v>
      </c>
      <c r="AA620" s="27">
        <v>43680</v>
      </c>
      <c r="AB620" s="27">
        <v>57700</v>
      </c>
    </row>
    <row r="621" spans="1:28" s="26" customFormat="1" hidden="1" x14ac:dyDescent="0.25">
      <c r="A621" t="s">
        <v>0</v>
      </c>
      <c r="B621" t="s">
        <v>1</v>
      </c>
      <c r="C621" s="26" t="s">
        <v>2</v>
      </c>
      <c r="D621" s="26" t="s">
        <v>1105</v>
      </c>
      <c r="E621" t="s">
        <v>1106</v>
      </c>
      <c r="F621" s="31" t="s">
        <v>1107</v>
      </c>
      <c r="G621" t="s">
        <v>1108</v>
      </c>
      <c r="H621" t="s">
        <v>268</v>
      </c>
      <c r="I621" s="26" t="s">
        <v>46</v>
      </c>
      <c r="J621" t="s">
        <v>269</v>
      </c>
      <c r="K621" s="27">
        <v>1126370</v>
      </c>
      <c r="L621" s="4">
        <v>15.88</v>
      </c>
      <c r="M621" s="3">
        <v>0.9</v>
      </c>
      <c r="N621" s="4" t="s">
        <v>1109</v>
      </c>
      <c r="O621" s="4" t="s">
        <v>1109</v>
      </c>
      <c r="P621" s="4"/>
      <c r="Q621" s="27">
        <v>33030</v>
      </c>
      <c r="R621" s="3">
        <v>0.4</v>
      </c>
      <c r="S621" s="4">
        <v>10.17</v>
      </c>
      <c r="T621" s="4">
        <v>11.85</v>
      </c>
      <c r="U621" s="4">
        <v>14.27</v>
      </c>
      <c r="V621" s="4">
        <v>18.239999999999998</v>
      </c>
      <c r="W621" s="4">
        <v>24.19</v>
      </c>
      <c r="X621" s="27">
        <v>21150</v>
      </c>
      <c r="Y621" s="27">
        <v>24650</v>
      </c>
      <c r="Z621" s="27">
        <v>29680</v>
      </c>
      <c r="AA621" s="27">
        <v>37950</v>
      </c>
      <c r="AB621" s="27">
        <v>50310</v>
      </c>
    </row>
    <row r="622" spans="1:28" s="26" customFormat="1" hidden="1" x14ac:dyDescent="0.25">
      <c r="A622" t="s">
        <v>0</v>
      </c>
      <c r="B622" t="s">
        <v>1</v>
      </c>
      <c r="C622" s="26" t="s">
        <v>2</v>
      </c>
      <c r="D622" s="26" t="s">
        <v>1105</v>
      </c>
      <c r="E622" t="s">
        <v>1106</v>
      </c>
      <c r="F622" s="31" t="s">
        <v>1107</v>
      </c>
      <c r="G622" t="s">
        <v>1108</v>
      </c>
      <c r="H622" t="s">
        <v>657</v>
      </c>
      <c r="I622" s="26" t="s">
        <v>548</v>
      </c>
      <c r="J622" t="s">
        <v>658</v>
      </c>
      <c r="K622" s="27">
        <v>421980</v>
      </c>
      <c r="L622" s="4">
        <v>15.42</v>
      </c>
      <c r="M622" s="3">
        <v>1.2</v>
      </c>
      <c r="N622" s="4" t="s">
        <v>1109</v>
      </c>
      <c r="O622" s="4" t="s">
        <v>1109</v>
      </c>
      <c r="P622" s="4"/>
      <c r="Q622" s="27">
        <v>32070</v>
      </c>
      <c r="R622" s="3">
        <v>0.6</v>
      </c>
      <c r="S622" s="4">
        <v>9.15</v>
      </c>
      <c r="T622" s="4">
        <v>11.03</v>
      </c>
      <c r="U622" s="4">
        <v>13.78</v>
      </c>
      <c r="V622" s="4">
        <v>18.64</v>
      </c>
      <c r="W622" s="4">
        <v>23.34</v>
      </c>
      <c r="X622" s="27">
        <v>19030</v>
      </c>
      <c r="Y622" s="27">
        <v>22940</v>
      </c>
      <c r="Z622" s="27">
        <v>28660</v>
      </c>
      <c r="AA622" s="27">
        <v>38760</v>
      </c>
      <c r="AB622" s="27">
        <v>48540</v>
      </c>
    </row>
    <row r="623" spans="1:28" s="26" customFormat="1" hidden="1" x14ac:dyDescent="0.25">
      <c r="A623" t="s">
        <v>0</v>
      </c>
      <c r="B623" t="s">
        <v>1</v>
      </c>
      <c r="C623" s="26" t="s">
        <v>2</v>
      </c>
      <c r="D623" s="26" t="s">
        <v>1105</v>
      </c>
      <c r="E623" t="s">
        <v>1106</v>
      </c>
      <c r="F623" s="31" t="s">
        <v>1107</v>
      </c>
      <c r="G623" t="s">
        <v>1108</v>
      </c>
      <c r="H623" t="s">
        <v>1818</v>
      </c>
      <c r="I623" s="26" t="s">
        <v>46</v>
      </c>
      <c r="J623" t="s">
        <v>1819</v>
      </c>
      <c r="K623" s="27">
        <v>84920</v>
      </c>
      <c r="L623" s="4">
        <v>15.83</v>
      </c>
      <c r="M623" s="3">
        <v>2.9</v>
      </c>
      <c r="N623" s="4" t="s">
        <v>1109</v>
      </c>
      <c r="O623" s="4" t="s">
        <v>1109</v>
      </c>
      <c r="P623" s="4"/>
      <c r="Q623" s="27">
        <v>32920</v>
      </c>
      <c r="R623" s="3">
        <v>1.1000000000000001</v>
      </c>
      <c r="S623" s="4">
        <v>9.64</v>
      </c>
      <c r="T623" s="4">
        <v>11.74</v>
      </c>
      <c r="U623" s="4">
        <v>14.31</v>
      </c>
      <c r="V623" s="4">
        <v>18.510000000000002</v>
      </c>
      <c r="W623" s="4">
        <v>23.9</v>
      </c>
      <c r="X623" s="27">
        <v>20060</v>
      </c>
      <c r="Y623" s="27">
        <v>24410</v>
      </c>
      <c r="Z623" s="27">
        <v>29760</v>
      </c>
      <c r="AA623" s="27">
        <v>38510</v>
      </c>
      <c r="AB623" s="27">
        <v>49710</v>
      </c>
    </row>
    <row r="624" spans="1:28" s="26" customFormat="1" hidden="1" x14ac:dyDescent="0.25">
      <c r="A624" t="s">
        <v>0</v>
      </c>
      <c r="B624" t="s">
        <v>1</v>
      </c>
      <c r="C624" s="26" t="s">
        <v>2</v>
      </c>
      <c r="D624" s="26" t="s">
        <v>1105</v>
      </c>
      <c r="E624" t="s">
        <v>1106</v>
      </c>
      <c r="F624" s="31" t="s">
        <v>1107</v>
      </c>
      <c r="G624" t="s">
        <v>1108</v>
      </c>
      <c r="H624" t="s">
        <v>1820</v>
      </c>
      <c r="I624" s="26" t="s">
        <v>46</v>
      </c>
      <c r="J624" t="s">
        <v>1821</v>
      </c>
      <c r="K624" s="27">
        <v>143940</v>
      </c>
      <c r="L624" s="4">
        <v>12.2</v>
      </c>
      <c r="M624" s="3">
        <v>2.5</v>
      </c>
      <c r="N624" s="4" t="s">
        <v>1109</v>
      </c>
      <c r="O624" s="4" t="s">
        <v>1109</v>
      </c>
      <c r="P624" s="4"/>
      <c r="Q624" s="27">
        <v>25380</v>
      </c>
      <c r="R624" s="3">
        <v>0.9</v>
      </c>
      <c r="S624" s="4">
        <v>8.57</v>
      </c>
      <c r="T624" s="4">
        <v>9.48</v>
      </c>
      <c r="U624" s="4">
        <v>11.26</v>
      </c>
      <c r="V624" s="4">
        <v>13.28</v>
      </c>
      <c r="W624" s="4">
        <v>17.28</v>
      </c>
      <c r="X624" s="27">
        <v>17830</v>
      </c>
      <c r="Y624" s="27">
        <v>19720</v>
      </c>
      <c r="Z624" s="27">
        <v>23420</v>
      </c>
      <c r="AA624" s="27">
        <v>27620</v>
      </c>
      <c r="AB624" s="27">
        <v>35930</v>
      </c>
    </row>
    <row r="625" spans="1:28" s="26" customFormat="1" hidden="1" x14ac:dyDescent="0.25">
      <c r="A625" t="s">
        <v>0</v>
      </c>
      <c r="B625" t="s">
        <v>1</v>
      </c>
      <c r="C625" s="26" t="s">
        <v>2</v>
      </c>
      <c r="D625" s="26" t="s">
        <v>1105</v>
      </c>
      <c r="E625" t="s">
        <v>1106</v>
      </c>
      <c r="F625" s="31" t="s">
        <v>1107</v>
      </c>
      <c r="G625" t="s">
        <v>1108</v>
      </c>
      <c r="H625" t="s">
        <v>1822</v>
      </c>
      <c r="I625" s="26" t="s">
        <v>46</v>
      </c>
      <c r="J625" t="s">
        <v>1823</v>
      </c>
      <c r="K625" s="27">
        <v>46730</v>
      </c>
      <c r="L625" s="4">
        <v>20.34</v>
      </c>
      <c r="M625" s="3">
        <v>0.3</v>
      </c>
      <c r="N625" s="4" t="s">
        <v>1109</v>
      </c>
      <c r="O625" s="4" t="s">
        <v>1109</v>
      </c>
      <c r="P625" s="4"/>
      <c r="Q625" s="27">
        <v>42310</v>
      </c>
      <c r="R625" s="3">
        <v>0.6</v>
      </c>
      <c r="S625" s="4">
        <v>16.649999999999999</v>
      </c>
      <c r="T625" s="4">
        <v>18.28</v>
      </c>
      <c r="U625" s="4">
        <v>20.079999999999998</v>
      </c>
      <c r="V625" s="4">
        <v>21.72</v>
      </c>
      <c r="W625" s="4">
        <v>24.16</v>
      </c>
      <c r="X625" s="27">
        <v>34640</v>
      </c>
      <c r="Y625" s="27">
        <v>38010</v>
      </c>
      <c r="Z625" s="27">
        <v>41770</v>
      </c>
      <c r="AA625" s="27">
        <v>45180</v>
      </c>
      <c r="AB625" s="27">
        <v>50240</v>
      </c>
    </row>
    <row r="626" spans="1:28" s="26" customFormat="1" hidden="1" x14ac:dyDescent="0.25">
      <c r="A626" t="s">
        <v>0</v>
      </c>
      <c r="B626" t="s">
        <v>1</v>
      </c>
      <c r="C626" s="26" t="s">
        <v>2</v>
      </c>
      <c r="D626" s="26" t="s">
        <v>1105</v>
      </c>
      <c r="E626" t="s">
        <v>1106</v>
      </c>
      <c r="F626" s="31" t="s">
        <v>1107</v>
      </c>
      <c r="G626" t="s">
        <v>1108</v>
      </c>
      <c r="H626" t="s">
        <v>270</v>
      </c>
      <c r="I626" s="26" t="s">
        <v>46</v>
      </c>
      <c r="J626" t="s">
        <v>271</v>
      </c>
      <c r="K626" s="27">
        <v>146390</v>
      </c>
      <c r="L626" s="4">
        <v>16.77</v>
      </c>
      <c r="M626" s="3">
        <v>2</v>
      </c>
      <c r="N626" s="4" t="s">
        <v>1109</v>
      </c>
      <c r="O626" s="4" t="s">
        <v>1109</v>
      </c>
      <c r="P626" s="4"/>
      <c r="Q626" s="27">
        <v>34880</v>
      </c>
      <c r="R626" s="3">
        <v>0.7</v>
      </c>
      <c r="S626" s="4">
        <v>9.89</v>
      </c>
      <c r="T626" s="4">
        <v>11.89</v>
      </c>
      <c r="U626" s="4">
        <v>14.9</v>
      </c>
      <c r="V626" s="4">
        <v>19.420000000000002</v>
      </c>
      <c r="W626" s="4">
        <v>26.02</v>
      </c>
      <c r="X626" s="27">
        <v>20560</v>
      </c>
      <c r="Y626" s="27">
        <v>24740</v>
      </c>
      <c r="Z626" s="27">
        <v>30990</v>
      </c>
      <c r="AA626" s="27">
        <v>40390</v>
      </c>
      <c r="AB626" s="27">
        <v>54110</v>
      </c>
    </row>
    <row r="627" spans="1:28" s="26" customFormat="1" x14ac:dyDescent="0.25">
      <c r="A627" t="s">
        <v>0</v>
      </c>
      <c r="B627" t="s">
        <v>1</v>
      </c>
      <c r="C627" s="26" t="s">
        <v>2</v>
      </c>
      <c r="D627" s="26" t="s">
        <v>1105</v>
      </c>
      <c r="E627" t="s">
        <v>1106</v>
      </c>
      <c r="F627" s="31" t="s">
        <v>1107</v>
      </c>
      <c r="G627" t="s">
        <v>1108</v>
      </c>
      <c r="H627" t="s">
        <v>26</v>
      </c>
      <c r="I627" s="26" t="s">
        <v>5</v>
      </c>
      <c r="J627" t="s">
        <v>27</v>
      </c>
      <c r="K627" s="27">
        <v>13494590</v>
      </c>
      <c r="L627" s="55">
        <v>12.82</v>
      </c>
      <c r="M627" s="3">
        <v>0.2</v>
      </c>
      <c r="N627" s="4" t="s">
        <v>1109</v>
      </c>
      <c r="O627" s="4" t="s">
        <v>1109</v>
      </c>
      <c r="P627" s="4"/>
      <c r="Q627" s="27">
        <v>26670</v>
      </c>
      <c r="R627" s="3">
        <v>0.2</v>
      </c>
      <c r="S627" s="4">
        <v>8.6199999999999992</v>
      </c>
      <c r="T627" s="4">
        <v>9.56</v>
      </c>
      <c r="U627" s="4">
        <v>11.65</v>
      </c>
      <c r="V627" s="4">
        <v>14.31</v>
      </c>
      <c r="W627" s="4">
        <v>18.59</v>
      </c>
      <c r="X627" s="27">
        <v>17940</v>
      </c>
      <c r="Y627" s="27">
        <v>19890</v>
      </c>
      <c r="Z627" s="27">
        <v>24220</v>
      </c>
      <c r="AA627" s="27">
        <v>29770</v>
      </c>
      <c r="AB627" s="27">
        <v>38660</v>
      </c>
    </row>
    <row r="628" spans="1:28" s="26" customFormat="1" hidden="1" x14ac:dyDescent="0.25">
      <c r="A628" t="s">
        <v>0</v>
      </c>
      <c r="B628" t="s">
        <v>1</v>
      </c>
      <c r="C628" s="26" t="s">
        <v>2</v>
      </c>
      <c r="D628" s="26" t="s">
        <v>1105</v>
      </c>
      <c r="E628" t="s">
        <v>1106</v>
      </c>
      <c r="F628" s="31" t="s">
        <v>1107</v>
      </c>
      <c r="G628" t="s">
        <v>1108</v>
      </c>
      <c r="H628" t="s">
        <v>1824</v>
      </c>
      <c r="I628" s="26" t="s">
        <v>803</v>
      </c>
      <c r="J628" t="s">
        <v>1825</v>
      </c>
      <c r="K628" s="27">
        <v>1139290</v>
      </c>
      <c r="L628" s="4">
        <v>18.82</v>
      </c>
      <c r="M628" s="3">
        <v>0.6</v>
      </c>
      <c r="N628" s="4" t="s">
        <v>1109</v>
      </c>
      <c r="O628" s="4" t="s">
        <v>1109</v>
      </c>
      <c r="P628" s="4"/>
      <c r="Q628" s="27">
        <v>39140</v>
      </c>
      <c r="R628" s="3">
        <v>0.3</v>
      </c>
      <c r="S628" s="4">
        <v>10.94</v>
      </c>
      <c r="T628" s="4">
        <v>13.06</v>
      </c>
      <c r="U628" s="4">
        <v>16.739999999999998</v>
      </c>
      <c r="V628" s="4">
        <v>22.97</v>
      </c>
      <c r="W628" s="4">
        <v>29.68</v>
      </c>
      <c r="X628" s="27">
        <v>22760</v>
      </c>
      <c r="Y628" s="27">
        <v>27150</v>
      </c>
      <c r="Z628" s="27">
        <v>34830</v>
      </c>
      <c r="AA628" s="27">
        <v>47790</v>
      </c>
      <c r="AB628" s="27">
        <v>61730</v>
      </c>
    </row>
    <row r="629" spans="1:28" s="26" customFormat="1" hidden="1" x14ac:dyDescent="0.25">
      <c r="A629" t="s">
        <v>0</v>
      </c>
      <c r="B629" t="s">
        <v>1</v>
      </c>
      <c r="C629" s="26" t="s">
        <v>2</v>
      </c>
      <c r="D629" s="26" t="s">
        <v>1105</v>
      </c>
      <c r="E629" t="s">
        <v>1106</v>
      </c>
      <c r="F629" s="31" t="s">
        <v>1107</v>
      </c>
      <c r="G629" t="s">
        <v>1108</v>
      </c>
      <c r="H629" t="s">
        <v>1826</v>
      </c>
      <c r="I629" s="26" t="s">
        <v>548</v>
      </c>
      <c r="J629" t="s">
        <v>1825</v>
      </c>
      <c r="K629" s="27">
        <v>1139290</v>
      </c>
      <c r="L629" s="4">
        <v>18.82</v>
      </c>
      <c r="M629" s="3">
        <v>0.6</v>
      </c>
      <c r="N629" s="4" t="s">
        <v>1109</v>
      </c>
      <c r="O629" s="4" t="s">
        <v>1109</v>
      </c>
      <c r="P629" s="4"/>
      <c r="Q629" s="27">
        <v>39140</v>
      </c>
      <c r="R629" s="3">
        <v>0.3</v>
      </c>
      <c r="S629" s="4">
        <v>10.94</v>
      </c>
      <c r="T629" s="4">
        <v>13.06</v>
      </c>
      <c r="U629" s="4">
        <v>16.739999999999998</v>
      </c>
      <c r="V629" s="4">
        <v>22.97</v>
      </c>
      <c r="W629" s="4">
        <v>29.68</v>
      </c>
      <c r="X629" s="27">
        <v>22760</v>
      </c>
      <c r="Y629" s="27">
        <v>27150</v>
      </c>
      <c r="Z629" s="27">
        <v>34830</v>
      </c>
      <c r="AA629" s="27">
        <v>47790</v>
      </c>
      <c r="AB629" s="27">
        <v>61730</v>
      </c>
    </row>
    <row r="630" spans="1:28" s="26" customFormat="1" hidden="1" x14ac:dyDescent="0.25">
      <c r="A630" t="s">
        <v>0</v>
      </c>
      <c r="B630" t="s">
        <v>1</v>
      </c>
      <c r="C630" s="26" t="s">
        <v>2</v>
      </c>
      <c r="D630" s="26" t="s">
        <v>1105</v>
      </c>
      <c r="E630" t="s">
        <v>1106</v>
      </c>
      <c r="F630" s="31" t="s">
        <v>1107</v>
      </c>
      <c r="G630" t="s">
        <v>1108</v>
      </c>
      <c r="H630" t="s">
        <v>1827</v>
      </c>
      <c r="I630" s="26" t="s">
        <v>46</v>
      </c>
      <c r="J630" t="s">
        <v>1828</v>
      </c>
      <c r="K630" s="27">
        <v>128190</v>
      </c>
      <c r="L630" s="4">
        <v>27.07</v>
      </c>
      <c r="M630" s="3">
        <v>2.7</v>
      </c>
      <c r="N630" s="4" t="s">
        <v>1109</v>
      </c>
      <c r="O630" s="4" t="s">
        <v>1109</v>
      </c>
      <c r="P630" s="4"/>
      <c r="Q630" s="27">
        <v>56310</v>
      </c>
      <c r="R630" s="3">
        <v>1.6</v>
      </c>
      <c r="S630" s="4">
        <v>13.64</v>
      </c>
      <c r="T630" s="4">
        <v>17.97</v>
      </c>
      <c r="U630" s="4">
        <v>24.78</v>
      </c>
      <c r="V630" s="4">
        <v>32.93</v>
      </c>
      <c r="W630" s="4">
        <v>41.82</v>
      </c>
      <c r="X630" s="27">
        <v>28370</v>
      </c>
      <c r="Y630" s="27">
        <v>37380</v>
      </c>
      <c r="Z630" s="27">
        <v>51530</v>
      </c>
      <c r="AA630" s="27">
        <v>68500</v>
      </c>
      <c r="AB630" s="27">
        <v>86990</v>
      </c>
    </row>
    <row r="631" spans="1:28" s="26" customFormat="1" hidden="1" x14ac:dyDescent="0.25">
      <c r="A631" t="s">
        <v>0</v>
      </c>
      <c r="B631" t="s">
        <v>1</v>
      </c>
      <c r="C631" s="26" t="s">
        <v>2</v>
      </c>
      <c r="D631" s="26" t="s">
        <v>1105</v>
      </c>
      <c r="E631" t="s">
        <v>1106</v>
      </c>
      <c r="F631" s="31" t="s">
        <v>1107</v>
      </c>
      <c r="G631" t="s">
        <v>1108</v>
      </c>
      <c r="H631" t="s">
        <v>1829</v>
      </c>
      <c r="I631" s="26" t="s">
        <v>46</v>
      </c>
      <c r="J631" t="s">
        <v>1830</v>
      </c>
      <c r="K631" s="27">
        <v>1011100</v>
      </c>
      <c r="L631" s="4">
        <v>17.77</v>
      </c>
      <c r="M631" s="3">
        <v>0.6</v>
      </c>
      <c r="N631" s="4" t="s">
        <v>1109</v>
      </c>
      <c r="O631" s="4" t="s">
        <v>1109</v>
      </c>
      <c r="P631" s="4"/>
      <c r="Q631" s="27">
        <v>36960</v>
      </c>
      <c r="R631" s="3">
        <v>0.3</v>
      </c>
      <c r="S631" s="4">
        <v>10.78</v>
      </c>
      <c r="T631" s="4">
        <v>12.79</v>
      </c>
      <c r="U631" s="4">
        <v>16.059999999999999</v>
      </c>
      <c r="V631" s="4">
        <v>21.59</v>
      </c>
      <c r="W631" s="4">
        <v>27.88</v>
      </c>
      <c r="X631" s="27">
        <v>22420</v>
      </c>
      <c r="Y631" s="27">
        <v>26610</v>
      </c>
      <c r="Z631" s="27">
        <v>33400</v>
      </c>
      <c r="AA631" s="27">
        <v>44910</v>
      </c>
      <c r="AB631" s="27">
        <v>57990</v>
      </c>
    </row>
    <row r="632" spans="1:28" s="26" customFormat="1" hidden="1" x14ac:dyDescent="0.25">
      <c r="A632" t="s">
        <v>0</v>
      </c>
      <c r="B632" t="s">
        <v>1</v>
      </c>
      <c r="C632" s="26" t="s">
        <v>2</v>
      </c>
      <c r="D632" s="26" t="s">
        <v>1105</v>
      </c>
      <c r="E632" t="s">
        <v>1106</v>
      </c>
      <c r="F632" s="31" t="s">
        <v>1107</v>
      </c>
      <c r="G632" t="s">
        <v>1108</v>
      </c>
      <c r="H632" t="s">
        <v>1831</v>
      </c>
      <c r="I632" s="26" t="s">
        <v>803</v>
      </c>
      <c r="J632" t="s">
        <v>1832</v>
      </c>
      <c r="K632" s="27">
        <v>3367740</v>
      </c>
      <c r="L632" s="4">
        <v>13.03</v>
      </c>
      <c r="M632" s="3">
        <v>0.5</v>
      </c>
      <c r="N632" s="4" t="s">
        <v>1109</v>
      </c>
      <c r="O632" s="4" t="s">
        <v>1109</v>
      </c>
      <c r="P632" s="4"/>
      <c r="Q632" s="27">
        <v>27100</v>
      </c>
      <c r="R632" s="3">
        <v>0.2</v>
      </c>
      <c r="S632" s="4">
        <v>8.9700000000000006</v>
      </c>
      <c r="T632" s="4">
        <v>10.53</v>
      </c>
      <c r="U632" s="4">
        <v>12.45</v>
      </c>
      <c r="V632" s="4">
        <v>14.92</v>
      </c>
      <c r="W632" s="4">
        <v>18.02</v>
      </c>
      <c r="X632" s="27">
        <v>18660</v>
      </c>
      <c r="Y632" s="27">
        <v>21910</v>
      </c>
      <c r="Z632" s="27">
        <v>25890</v>
      </c>
      <c r="AA632" s="27">
        <v>31030</v>
      </c>
      <c r="AB632" s="27">
        <v>37490</v>
      </c>
    </row>
    <row r="633" spans="1:28" s="26" customFormat="1" hidden="1" x14ac:dyDescent="0.25">
      <c r="A633" t="s">
        <v>0</v>
      </c>
      <c r="B633" t="s">
        <v>1</v>
      </c>
      <c r="C633" s="26" t="s">
        <v>2</v>
      </c>
      <c r="D633" s="26" t="s">
        <v>1105</v>
      </c>
      <c r="E633" t="s">
        <v>1106</v>
      </c>
      <c r="F633" s="31" t="s">
        <v>1107</v>
      </c>
      <c r="G633" t="s">
        <v>1108</v>
      </c>
      <c r="H633" t="s">
        <v>1833</v>
      </c>
      <c r="I633" s="26" t="s">
        <v>548</v>
      </c>
      <c r="J633" t="s">
        <v>1834</v>
      </c>
      <c r="K633" s="27">
        <v>2504000</v>
      </c>
      <c r="L633" s="4">
        <v>13.24</v>
      </c>
      <c r="M633" s="3">
        <v>0.6</v>
      </c>
      <c r="N633" s="4" t="s">
        <v>1109</v>
      </c>
      <c r="O633" s="4" t="s">
        <v>1109</v>
      </c>
      <c r="P633" s="4"/>
      <c r="Q633" s="27">
        <v>27550</v>
      </c>
      <c r="R633" s="3">
        <v>0.2</v>
      </c>
      <c r="S633" s="4">
        <v>9.06</v>
      </c>
      <c r="T633" s="4">
        <v>10.73</v>
      </c>
      <c r="U633" s="4">
        <v>12.67</v>
      </c>
      <c r="V633" s="4">
        <v>15.13</v>
      </c>
      <c r="W633" s="4">
        <v>18.27</v>
      </c>
      <c r="X633" s="27">
        <v>18850</v>
      </c>
      <c r="Y633" s="27">
        <v>22330</v>
      </c>
      <c r="Z633" s="27">
        <v>26360</v>
      </c>
      <c r="AA633" s="27">
        <v>31480</v>
      </c>
      <c r="AB633" s="27">
        <v>37990</v>
      </c>
    </row>
    <row r="634" spans="1:28" s="26" customFormat="1" hidden="1" x14ac:dyDescent="0.25">
      <c r="A634" t="s">
        <v>0</v>
      </c>
      <c r="B634" t="s">
        <v>1</v>
      </c>
      <c r="C634" s="26" t="s">
        <v>2</v>
      </c>
      <c r="D634" s="26" t="s">
        <v>1105</v>
      </c>
      <c r="E634" t="s">
        <v>1106</v>
      </c>
      <c r="F634" s="31" t="s">
        <v>1107</v>
      </c>
      <c r="G634" t="s">
        <v>1108</v>
      </c>
      <c r="H634" t="s">
        <v>1835</v>
      </c>
      <c r="I634" s="26" t="s">
        <v>46</v>
      </c>
      <c r="J634" t="s">
        <v>1836</v>
      </c>
      <c r="K634" s="27">
        <v>527220</v>
      </c>
      <c r="L634" s="4">
        <v>11.31</v>
      </c>
      <c r="M634" s="3">
        <v>2</v>
      </c>
      <c r="N634" s="4" t="s">
        <v>1109</v>
      </c>
      <c r="O634" s="4" t="s">
        <v>1109</v>
      </c>
      <c r="P634" s="4"/>
      <c r="Q634" s="27">
        <v>23530</v>
      </c>
      <c r="R634" s="3">
        <v>0.4</v>
      </c>
      <c r="S634" s="4">
        <v>8.43</v>
      </c>
      <c r="T634" s="4">
        <v>9.35</v>
      </c>
      <c r="U634" s="4">
        <v>11.3</v>
      </c>
      <c r="V634" s="4">
        <v>12.7</v>
      </c>
      <c r="W634" s="4">
        <v>14.66</v>
      </c>
      <c r="X634" s="27">
        <v>17540</v>
      </c>
      <c r="Y634" s="27">
        <v>19450</v>
      </c>
      <c r="Z634" s="27">
        <v>23510</v>
      </c>
      <c r="AA634" s="27">
        <v>26410</v>
      </c>
      <c r="AB634" s="27">
        <v>30490</v>
      </c>
    </row>
    <row r="635" spans="1:28" s="26" customFormat="1" hidden="1" x14ac:dyDescent="0.25">
      <c r="A635" t="s">
        <v>0</v>
      </c>
      <c r="B635" t="s">
        <v>1</v>
      </c>
      <c r="C635" s="26" t="s">
        <v>2</v>
      </c>
      <c r="D635" s="26" t="s">
        <v>1105</v>
      </c>
      <c r="E635" t="s">
        <v>1106</v>
      </c>
      <c r="F635" s="31" t="s">
        <v>1107</v>
      </c>
      <c r="G635" t="s">
        <v>1108</v>
      </c>
      <c r="H635" t="s">
        <v>1837</v>
      </c>
      <c r="I635" s="26" t="s">
        <v>46</v>
      </c>
      <c r="J635" t="s">
        <v>1838</v>
      </c>
      <c r="K635" s="27">
        <v>402480</v>
      </c>
      <c r="L635" s="4">
        <v>13.96</v>
      </c>
      <c r="M635" s="3">
        <v>0.8</v>
      </c>
      <c r="N635" s="4" t="s">
        <v>1109</v>
      </c>
      <c r="O635" s="4" t="s">
        <v>1109</v>
      </c>
      <c r="P635" s="4"/>
      <c r="Q635" s="27">
        <v>29030</v>
      </c>
      <c r="R635" s="3">
        <v>0.3</v>
      </c>
      <c r="S635" s="4">
        <v>9.23</v>
      </c>
      <c r="T635" s="4">
        <v>10.92</v>
      </c>
      <c r="U635" s="4">
        <v>13.34</v>
      </c>
      <c r="V635" s="4">
        <v>16.32</v>
      </c>
      <c r="W635" s="4">
        <v>19.5</v>
      </c>
      <c r="X635" s="27">
        <v>19200</v>
      </c>
      <c r="Y635" s="27">
        <v>22710</v>
      </c>
      <c r="Z635" s="27">
        <v>27750</v>
      </c>
      <c r="AA635" s="27">
        <v>33940</v>
      </c>
      <c r="AB635" s="27">
        <v>40570</v>
      </c>
    </row>
    <row r="636" spans="1:28" s="26" customFormat="1" hidden="1" x14ac:dyDescent="0.25">
      <c r="A636" t="s">
        <v>0</v>
      </c>
      <c r="B636" t="s">
        <v>1</v>
      </c>
      <c r="C636" s="26" t="s">
        <v>2</v>
      </c>
      <c r="D636" s="26" t="s">
        <v>1105</v>
      </c>
      <c r="E636" t="s">
        <v>1106</v>
      </c>
      <c r="F636" s="31" t="s">
        <v>1107</v>
      </c>
      <c r="G636" t="s">
        <v>1108</v>
      </c>
      <c r="H636" t="s">
        <v>1839</v>
      </c>
      <c r="I636" s="26" t="s">
        <v>46</v>
      </c>
      <c r="J636" t="s">
        <v>1840</v>
      </c>
      <c r="K636" s="27">
        <v>390</v>
      </c>
      <c r="L636" s="4">
        <v>21.92</v>
      </c>
      <c r="M636" s="3">
        <v>21.3</v>
      </c>
      <c r="N636" s="4" t="s">
        <v>1109</v>
      </c>
      <c r="O636" s="4" t="s">
        <v>1109</v>
      </c>
      <c r="P636" s="4"/>
      <c r="Q636" s="27">
        <v>45600</v>
      </c>
      <c r="R636" s="3">
        <v>11.1</v>
      </c>
      <c r="S636" s="4">
        <v>13.17</v>
      </c>
      <c r="T636" s="4">
        <v>14.67</v>
      </c>
      <c r="U636" s="4">
        <v>18.21</v>
      </c>
      <c r="V636" s="4">
        <v>23.6</v>
      </c>
      <c r="W636" s="4">
        <v>39.270000000000003</v>
      </c>
      <c r="X636" s="27">
        <v>27390</v>
      </c>
      <c r="Y636" s="27">
        <v>30520</v>
      </c>
      <c r="Z636" s="27">
        <v>37870</v>
      </c>
      <c r="AA636" s="27">
        <v>49100</v>
      </c>
      <c r="AB636" s="27">
        <v>81670</v>
      </c>
    </row>
    <row r="637" spans="1:28" s="26" customFormat="1" hidden="1" x14ac:dyDescent="0.25">
      <c r="A637" t="s">
        <v>0</v>
      </c>
      <c r="B637" t="s">
        <v>1</v>
      </c>
      <c r="C637" s="26" t="s">
        <v>2</v>
      </c>
      <c r="D637" s="26" t="s">
        <v>1105</v>
      </c>
      <c r="E637" t="s">
        <v>1106</v>
      </c>
      <c r="F637" s="31" t="s">
        <v>1107</v>
      </c>
      <c r="G637" t="s">
        <v>1108</v>
      </c>
      <c r="H637" t="s">
        <v>1841</v>
      </c>
      <c r="I637" s="26" t="s">
        <v>46</v>
      </c>
      <c r="J637" t="s">
        <v>1842</v>
      </c>
      <c r="K637" s="27">
        <v>1401890</v>
      </c>
      <c r="L637" s="4">
        <v>13.8</v>
      </c>
      <c r="M637" s="3">
        <v>0.7</v>
      </c>
      <c r="N637" s="4" t="s">
        <v>1109</v>
      </c>
      <c r="O637" s="4" t="s">
        <v>1109</v>
      </c>
      <c r="P637" s="4"/>
      <c r="Q637" s="27">
        <v>28700</v>
      </c>
      <c r="R637" s="3">
        <v>0.3</v>
      </c>
      <c r="S637" s="4">
        <v>9.6</v>
      </c>
      <c r="T637" s="4">
        <v>11.31</v>
      </c>
      <c r="U637" s="4">
        <v>13.36</v>
      </c>
      <c r="V637" s="4">
        <v>15.67</v>
      </c>
      <c r="W637" s="4">
        <v>18.62</v>
      </c>
      <c r="X637" s="27">
        <v>19970</v>
      </c>
      <c r="Y637" s="27">
        <v>23520</v>
      </c>
      <c r="Z637" s="27">
        <v>27790</v>
      </c>
      <c r="AA637" s="27">
        <v>32600</v>
      </c>
      <c r="AB637" s="27">
        <v>38740</v>
      </c>
    </row>
    <row r="638" spans="1:28" s="26" customFormat="1" hidden="1" x14ac:dyDescent="0.25">
      <c r="A638" t="s">
        <v>0</v>
      </c>
      <c r="B638" t="s">
        <v>1</v>
      </c>
      <c r="C638" s="26" t="s">
        <v>2</v>
      </c>
      <c r="D638" s="26" t="s">
        <v>1105</v>
      </c>
      <c r="E638" t="s">
        <v>1106</v>
      </c>
      <c r="F638" s="31" t="s">
        <v>1107</v>
      </c>
      <c r="G638" t="s">
        <v>1108</v>
      </c>
      <c r="H638" t="s">
        <v>1843</v>
      </c>
      <c r="I638" s="26" t="s">
        <v>46</v>
      </c>
      <c r="J638" t="s">
        <v>1844</v>
      </c>
      <c r="K638" s="27">
        <v>152670</v>
      </c>
      <c r="L638" s="4">
        <v>12.62</v>
      </c>
      <c r="M638" s="3">
        <v>3.2</v>
      </c>
      <c r="N638" s="4" t="s">
        <v>1109</v>
      </c>
      <c r="O638" s="4" t="s">
        <v>1109</v>
      </c>
      <c r="P638" s="4"/>
      <c r="Q638" s="27">
        <v>26240</v>
      </c>
      <c r="R638" s="3">
        <v>0.7</v>
      </c>
      <c r="S638" s="4">
        <v>8.99</v>
      </c>
      <c r="T638" s="4">
        <v>10.16</v>
      </c>
      <c r="U638" s="4">
        <v>12.09</v>
      </c>
      <c r="V638" s="4">
        <v>14.48</v>
      </c>
      <c r="W638" s="4">
        <v>17.34</v>
      </c>
      <c r="X638" s="27">
        <v>18700</v>
      </c>
      <c r="Y638" s="27">
        <v>21130</v>
      </c>
      <c r="Z638" s="27">
        <v>25150</v>
      </c>
      <c r="AA638" s="27">
        <v>30120</v>
      </c>
      <c r="AB638" s="27">
        <v>36070</v>
      </c>
    </row>
    <row r="639" spans="1:28" s="26" customFormat="1" hidden="1" x14ac:dyDescent="0.25">
      <c r="A639" t="s">
        <v>0</v>
      </c>
      <c r="B639" t="s">
        <v>1</v>
      </c>
      <c r="C639" s="26" t="s">
        <v>2</v>
      </c>
      <c r="D639" s="26" t="s">
        <v>1105</v>
      </c>
      <c r="E639" t="s">
        <v>1106</v>
      </c>
      <c r="F639" s="31" t="s">
        <v>1107</v>
      </c>
      <c r="G639" t="s">
        <v>1108</v>
      </c>
      <c r="H639" t="s">
        <v>1845</v>
      </c>
      <c r="I639" s="26" t="s">
        <v>46</v>
      </c>
      <c r="J639" t="s">
        <v>1846</v>
      </c>
      <c r="K639" s="27">
        <v>19340</v>
      </c>
      <c r="L639" s="4">
        <v>15.5</v>
      </c>
      <c r="M639" s="3">
        <v>5.8</v>
      </c>
      <c r="N639" s="4" t="s">
        <v>1109</v>
      </c>
      <c r="O639" s="4" t="s">
        <v>1109</v>
      </c>
      <c r="P639" s="4"/>
      <c r="Q639" s="27">
        <v>32240</v>
      </c>
      <c r="R639" s="3">
        <v>1.5</v>
      </c>
      <c r="S639" s="4">
        <v>9.64</v>
      </c>
      <c r="T639" s="4">
        <v>11.99</v>
      </c>
      <c r="U639" s="4">
        <v>14.79</v>
      </c>
      <c r="V639" s="4">
        <v>18.22</v>
      </c>
      <c r="W639" s="4">
        <v>22.05</v>
      </c>
      <c r="X639" s="27">
        <v>20050</v>
      </c>
      <c r="Y639" s="27">
        <v>24940</v>
      </c>
      <c r="Z639" s="27">
        <v>30760</v>
      </c>
      <c r="AA639" s="27">
        <v>37890</v>
      </c>
      <c r="AB639" s="27">
        <v>45860</v>
      </c>
    </row>
    <row r="640" spans="1:28" s="26" customFormat="1" hidden="1" x14ac:dyDescent="0.25">
      <c r="A640" t="s">
        <v>0</v>
      </c>
      <c r="B640" t="s">
        <v>1</v>
      </c>
      <c r="C640" s="26" t="s">
        <v>2</v>
      </c>
      <c r="D640" s="26" t="s">
        <v>1105</v>
      </c>
      <c r="E640" t="s">
        <v>1106</v>
      </c>
      <c r="F640" s="31" t="s">
        <v>1107</v>
      </c>
      <c r="G640" t="s">
        <v>1108</v>
      </c>
      <c r="H640" t="s">
        <v>1847</v>
      </c>
      <c r="I640" s="26" t="s">
        <v>548</v>
      </c>
      <c r="J640" t="s">
        <v>1848</v>
      </c>
      <c r="K640" s="27">
        <v>863740</v>
      </c>
      <c r="L640" s="4">
        <v>12.41</v>
      </c>
      <c r="M640" s="3">
        <v>1.3</v>
      </c>
      <c r="N640" s="4" t="s">
        <v>1109</v>
      </c>
      <c r="O640" s="4" t="s">
        <v>1109</v>
      </c>
      <c r="P640" s="4"/>
      <c r="Q640" s="27">
        <v>25820</v>
      </c>
      <c r="R640" s="3">
        <v>0.4</v>
      </c>
      <c r="S640" s="4">
        <v>8.76</v>
      </c>
      <c r="T640" s="4">
        <v>10</v>
      </c>
      <c r="U640" s="4">
        <v>11.92</v>
      </c>
      <c r="V640" s="4">
        <v>14.26</v>
      </c>
      <c r="W640" s="4">
        <v>17.07</v>
      </c>
      <c r="X640" s="27">
        <v>18220</v>
      </c>
      <c r="Y640" s="27">
        <v>20800</v>
      </c>
      <c r="Z640" s="27">
        <v>24800</v>
      </c>
      <c r="AA640" s="27">
        <v>29650</v>
      </c>
      <c r="AB640" s="27">
        <v>35500</v>
      </c>
    </row>
    <row r="641" spans="1:28" s="26" customFormat="1" hidden="1" x14ac:dyDescent="0.25">
      <c r="A641" t="s">
        <v>0</v>
      </c>
      <c r="B641" t="s">
        <v>1</v>
      </c>
      <c r="C641" s="26" t="s">
        <v>2</v>
      </c>
      <c r="D641" s="26" t="s">
        <v>1105</v>
      </c>
      <c r="E641" t="s">
        <v>1106</v>
      </c>
      <c r="F641" s="31" t="s">
        <v>1107</v>
      </c>
      <c r="G641" t="s">
        <v>1108</v>
      </c>
      <c r="H641" t="s">
        <v>1849</v>
      </c>
      <c r="I641" s="26" t="s">
        <v>46</v>
      </c>
      <c r="J641" t="s">
        <v>1848</v>
      </c>
      <c r="K641" s="27">
        <v>863740</v>
      </c>
      <c r="L641" s="4">
        <v>12.41</v>
      </c>
      <c r="M641" s="3">
        <v>1.3</v>
      </c>
      <c r="N641" s="4" t="s">
        <v>1109</v>
      </c>
      <c r="O641" s="4" t="s">
        <v>1109</v>
      </c>
      <c r="P641" s="4"/>
      <c r="Q641" s="27">
        <v>25820</v>
      </c>
      <c r="R641" s="3">
        <v>0.4</v>
      </c>
      <c r="S641" s="4">
        <v>8.76</v>
      </c>
      <c r="T641" s="4">
        <v>10</v>
      </c>
      <c r="U641" s="4">
        <v>11.92</v>
      </c>
      <c r="V641" s="4">
        <v>14.26</v>
      </c>
      <c r="W641" s="4">
        <v>17.07</v>
      </c>
      <c r="X641" s="27">
        <v>18220</v>
      </c>
      <c r="Y641" s="27">
        <v>20800</v>
      </c>
      <c r="Z641" s="27">
        <v>24800</v>
      </c>
      <c r="AA641" s="27">
        <v>29650</v>
      </c>
      <c r="AB641" s="27">
        <v>35500</v>
      </c>
    </row>
    <row r="642" spans="1:28" s="26" customFormat="1" hidden="1" x14ac:dyDescent="0.25">
      <c r="A642" t="s">
        <v>0</v>
      </c>
      <c r="B642" t="s">
        <v>1</v>
      </c>
      <c r="C642" s="26" t="s">
        <v>2</v>
      </c>
      <c r="D642" s="26" t="s">
        <v>1105</v>
      </c>
      <c r="E642" t="s">
        <v>1106</v>
      </c>
      <c r="F642" s="31" t="s">
        <v>1107</v>
      </c>
      <c r="G642" t="s">
        <v>1108</v>
      </c>
      <c r="H642" t="s">
        <v>855</v>
      </c>
      <c r="I642" s="26" t="s">
        <v>803</v>
      </c>
      <c r="J642" t="s">
        <v>856</v>
      </c>
      <c r="K642" s="27">
        <v>7500280</v>
      </c>
      <c r="L642" s="4">
        <v>12.01</v>
      </c>
      <c r="M642" s="3">
        <v>0.3</v>
      </c>
      <c r="N642" s="4" t="s">
        <v>1109</v>
      </c>
      <c r="O642" s="4" t="s">
        <v>1109</v>
      </c>
      <c r="P642" s="4"/>
      <c r="Q642" s="27">
        <v>24990</v>
      </c>
      <c r="R642" s="3">
        <v>0.3</v>
      </c>
      <c r="S642" s="4">
        <v>8.44</v>
      </c>
      <c r="T642" s="4">
        <v>9.2100000000000009</v>
      </c>
      <c r="U642" s="4">
        <v>11.02</v>
      </c>
      <c r="V642" s="4">
        <v>12.96</v>
      </c>
      <c r="W642" s="4">
        <v>17.010000000000002</v>
      </c>
      <c r="X642" s="27">
        <v>17560</v>
      </c>
      <c r="Y642" s="27">
        <v>19160</v>
      </c>
      <c r="Z642" s="27">
        <v>22930</v>
      </c>
      <c r="AA642" s="27">
        <v>26950</v>
      </c>
      <c r="AB642" s="27">
        <v>35380</v>
      </c>
    </row>
    <row r="643" spans="1:28" s="26" customFormat="1" hidden="1" x14ac:dyDescent="0.25">
      <c r="A643" t="s">
        <v>0</v>
      </c>
      <c r="B643" t="s">
        <v>1</v>
      </c>
      <c r="C643" s="26" t="s">
        <v>2</v>
      </c>
      <c r="D643" s="26" t="s">
        <v>1105</v>
      </c>
      <c r="E643" t="s">
        <v>1106</v>
      </c>
      <c r="F643" s="31" t="s">
        <v>1107</v>
      </c>
      <c r="G643" t="s">
        <v>1108</v>
      </c>
      <c r="H643" t="s">
        <v>1850</v>
      </c>
      <c r="I643" s="26" t="s">
        <v>548</v>
      </c>
      <c r="J643" t="s">
        <v>1851</v>
      </c>
      <c r="K643" s="27">
        <v>646850</v>
      </c>
      <c r="L643" s="4">
        <v>13.46</v>
      </c>
      <c r="M643" s="3">
        <v>1</v>
      </c>
      <c r="N643" s="4" t="s">
        <v>1109</v>
      </c>
      <c r="O643" s="4" t="s">
        <v>1109</v>
      </c>
      <c r="P643" s="4"/>
      <c r="Q643" s="27">
        <v>28000</v>
      </c>
      <c r="R643" s="3">
        <v>0.5</v>
      </c>
      <c r="S643" s="4">
        <v>8.5500000000000007</v>
      </c>
      <c r="T643" s="4">
        <v>9.32</v>
      </c>
      <c r="U643" s="4">
        <v>11.39</v>
      </c>
      <c r="V643" s="4">
        <v>15.09</v>
      </c>
      <c r="W643" s="4">
        <v>22.18</v>
      </c>
      <c r="X643" s="27">
        <v>17780</v>
      </c>
      <c r="Y643" s="27">
        <v>19390</v>
      </c>
      <c r="Z643" s="27">
        <v>23680</v>
      </c>
      <c r="AA643" s="27">
        <v>31390</v>
      </c>
      <c r="AB643" s="27">
        <v>46140</v>
      </c>
    </row>
    <row r="644" spans="1:28" s="26" customFormat="1" hidden="1" x14ac:dyDescent="0.25">
      <c r="A644" t="s">
        <v>0</v>
      </c>
      <c r="B644" t="s">
        <v>1</v>
      </c>
      <c r="C644" s="26" t="s">
        <v>2</v>
      </c>
      <c r="D644" s="26" t="s">
        <v>1105</v>
      </c>
      <c r="E644" t="s">
        <v>1106</v>
      </c>
      <c r="F644" s="31" t="s">
        <v>1107</v>
      </c>
      <c r="G644" t="s">
        <v>1108</v>
      </c>
      <c r="H644" t="s">
        <v>1852</v>
      </c>
      <c r="I644" s="26" t="s">
        <v>46</v>
      </c>
      <c r="J644" t="s">
        <v>1851</v>
      </c>
      <c r="K644" s="27">
        <v>646850</v>
      </c>
      <c r="L644" s="4">
        <v>13.46</v>
      </c>
      <c r="M644" s="3">
        <v>1</v>
      </c>
      <c r="N644" s="4" t="s">
        <v>1109</v>
      </c>
      <c r="O644" s="4" t="s">
        <v>1109</v>
      </c>
      <c r="P644" s="4"/>
      <c r="Q644" s="27">
        <v>28000</v>
      </c>
      <c r="R644" s="3">
        <v>0.5</v>
      </c>
      <c r="S644" s="4">
        <v>8.5500000000000007</v>
      </c>
      <c r="T644" s="4">
        <v>9.32</v>
      </c>
      <c r="U644" s="4">
        <v>11.39</v>
      </c>
      <c r="V644" s="4">
        <v>15.09</v>
      </c>
      <c r="W644" s="4">
        <v>22.18</v>
      </c>
      <c r="X644" s="27">
        <v>17780</v>
      </c>
      <c r="Y644" s="27">
        <v>19390</v>
      </c>
      <c r="Z644" s="27">
        <v>23680</v>
      </c>
      <c r="AA644" s="27">
        <v>31390</v>
      </c>
      <c r="AB644" s="27">
        <v>46140</v>
      </c>
    </row>
    <row r="645" spans="1:28" s="26" customFormat="1" hidden="1" x14ac:dyDescent="0.25">
      <c r="A645" t="s">
        <v>0</v>
      </c>
      <c r="B645" t="s">
        <v>1</v>
      </c>
      <c r="C645" s="26" t="s">
        <v>2</v>
      </c>
      <c r="D645" s="26" t="s">
        <v>1105</v>
      </c>
      <c r="E645" t="s">
        <v>1106</v>
      </c>
      <c r="F645" s="31" t="s">
        <v>1107</v>
      </c>
      <c r="G645" t="s">
        <v>1108</v>
      </c>
      <c r="H645" t="s">
        <v>659</v>
      </c>
      <c r="I645" s="26" t="s">
        <v>548</v>
      </c>
      <c r="J645" t="s">
        <v>273</v>
      </c>
      <c r="K645" s="27">
        <v>3996820</v>
      </c>
      <c r="L645" s="4">
        <v>11.18</v>
      </c>
      <c r="M645" s="3">
        <v>0.6</v>
      </c>
      <c r="N645" s="4" t="s">
        <v>1109</v>
      </c>
      <c r="O645" s="4" t="s">
        <v>1109</v>
      </c>
      <c r="P645" s="4"/>
      <c r="Q645" s="27">
        <v>23250</v>
      </c>
      <c r="R645" s="3">
        <v>0.2</v>
      </c>
      <c r="S645" s="4">
        <v>8.4499999999999993</v>
      </c>
      <c r="T645" s="4">
        <v>9.24</v>
      </c>
      <c r="U645" s="4">
        <v>10.93</v>
      </c>
      <c r="V645" s="4">
        <v>12.39</v>
      </c>
      <c r="W645" s="4">
        <v>14.62</v>
      </c>
      <c r="X645" s="27">
        <v>17580</v>
      </c>
      <c r="Y645" s="27">
        <v>19210</v>
      </c>
      <c r="Z645" s="27">
        <v>22740</v>
      </c>
      <c r="AA645" s="27">
        <v>25780</v>
      </c>
      <c r="AB645" s="27">
        <v>30410</v>
      </c>
    </row>
    <row r="646" spans="1:28" s="26" customFormat="1" hidden="1" x14ac:dyDescent="0.25">
      <c r="A646" t="s">
        <v>0</v>
      </c>
      <c r="B646" t="s">
        <v>1</v>
      </c>
      <c r="C646" s="26" t="s">
        <v>2</v>
      </c>
      <c r="D646" s="26" t="s">
        <v>1105</v>
      </c>
      <c r="E646" t="s">
        <v>1106</v>
      </c>
      <c r="F646" s="31" t="s">
        <v>1107</v>
      </c>
      <c r="G646" t="s">
        <v>1108</v>
      </c>
      <c r="H646" t="s">
        <v>272</v>
      </c>
      <c r="I646" s="26" t="s">
        <v>46</v>
      </c>
      <c r="J646" t="s">
        <v>273</v>
      </c>
      <c r="K646" s="27">
        <v>3996820</v>
      </c>
      <c r="L646" s="4">
        <v>11.18</v>
      </c>
      <c r="M646" s="3">
        <v>0.6</v>
      </c>
      <c r="N646" s="4" t="s">
        <v>1109</v>
      </c>
      <c r="O646" s="4" t="s">
        <v>1109</v>
      </c>
      <c r="P646" s="4"/>
      <c r="Q646" s="27">
        <v>23250</v>
      </c>
      <c r="R646" s="3">
        <v>0.2</v>
      </c>
      <c r="S646" s="4">
        <v>8.4499999999999993</v>
      </c>
      <c r="T646" s="4">
        <v>9.24</v>
      </c>
      <c r="U646" s="4">
        <v>10.93</v>
      </c>
      <c r="V646" s="4">
        <v>12.39</v>
      </c>
      <c r="W646" s="4">
        <v>14.62</v>
      </c>
      <c r="X646" s="27">
        <v>17580</v>
      </c>
      <c r="Y646" s="27">
        <v>19210</v>
      </c>
      <c r="Z646" s="27">
        <v>22740</v>
      </c>
      <c r="AA646" s="27">
        <v>25780</v>
      </c>
      <c r="AB646" s="27">
        <v>30410</v>
      </c>
    </row>
    <row r="647" spans="1:28" s="26" customFormat="1" hidden="1" x14ac:dyDescent="0.25">
      <c r="A647" t="s">
        <v>0</v>
      </c>
      <c r="B647" t="s">
        <v>1</v>
      </c>
      <c r="C647" s="26" t="s">
        <v>2</v>
      </c>
      <c r="D647" s="26" t="s">
        <v>1105</v>
      </c>
      <c r="E647" t="s">
        <v>1106</v>
      </c>
      <c r="F647" s="31" t="s">
        <v>1107</v>
      </c>
      <c r="G647" t="s">
        <v>1108</v>
      </c>
      <c r="H647" t="s">
        <v>1853</v>
      </c>
      <c r="I647" s="26" t="s">
        <v>548</v>
      </c>
      <c r="J647" t="s">
        <v>1854</v>
      </c>
      <c r="K647" s="27">
        <v>2579020</v>
      </c>
      <c r="L647" s="4">
        <v>12.88</v>
      </c>
      <c r="M647" s="3">
        <v>0.5</v>
      </c>
      <c r="N647" s="4" t="s">
        <v>1109</v>
      </c>
      <c r="O647" s="4" t="s">
        <v>1109</v>
      </c>
      <c r="P647" s="4"/>
      <c r="Q647" s="27">
        <v>26800</v>
      </c>
      <c r="R647" s="3">
        <v>0.5</v>
      </c>
      <c r="S647" s="4">
        <v>8.3699999999999992</v>
      </c>
      <c r="T647" s="4">
        <v>9.11</v>
      </c>
      <c r="U647" s="4">
        <v>11</v>
      </c>
      <c r="V647" s="4">
        <v>14.24</v>
      </c>
      <c r="W647" s="4">
        <v>20.65</v>
      </c>
      <c r="X647" s="27">
        <v>17420</v>
      </c>
      <c r="Y647" s="27">
        <v>18950</v>
      </c>
      <c r="Z647" s="27">
        <v>22890</v>
      </c>
      <c r="AA647" s="27">
        <v>29620</v>
      </c>
      <c r="AB647" s="27">
        <v>42950</v>
      </c>
    </row>
    <row r="648" spans="1:28" s="26" customFormat="1" hidden="1" x14ac:dyDescent="0.25">
      <c r="A648" t="s">
        <v>0</v>
      </c>
      <c r="B648" t="s">
        <v>1</v>
      </c>
      <c r="C648" s="26" t="s">
        <v>2</v>
      </c>
      <c r="D648" s="26" t="s">
        <v>1105</v>
      </c>
      <c r="E648" t="s">
        <v>1106</v>
      </c>
      <c r="F648" s="31" t="s">
        <v>1107</v>
      </c>
      <c r="G648" t="s">
        <v>1108</v>
      </c>
      <c r="H648" t="s">
        <v>1855</v>
      </c>
      <c r="I648" s="26" t="s">
        <v>46</v>
      </c>
      <c r="J648" t="s">
        <v>1854</v>
      </c>
      <c r="K648" s="27">
        <v>2579020</v>
      </c>
      <c r="L648" s="4">
        <v>12.88</v>
      </c>
      <c r="M648" s="3">
        <v>0.5</v>
      </c>
      <c r="N648" s="4" t="s">
        <v>1109</v>
      </c>
      <c r="O648" s="4" t="s">
        <v>1109</v>
      </c>
      <c r="P648" s="4"/>
      <c r="Q648" s="27">
        <v>26800</v>
      </c>
      <c r="R648" s="3">
        <v>0.5</v>
      </c>
      <c r="S648" s="4">
        <v>8.3699999999999992</v>
      </c>
      <c r="T648" s="4">
        <v>9.11</v>
      </c>
      <c r="U648" s="4">
        <v>11</v>
      </c>
      <c r="V648" s="4">
        <v>14.24</v>
      </c>
      <c r="W648" s="4">
        <v>20.65</v>
      </c>
      <c r="X648" s="27">
        <v>17420</v>
      </c>
      <c r="Y648" s="27">
        <v>18950</v>
      </c>
      <c r="Z648" s="27">
        <v>22890</v>
      </c>
      <c r="AA648" s="27">
        <v>29620</v>
      </c>
      <c r="AB648" s="27">
        <v>42950</v>
      </c>
    </row>
    <row r="649" spans="1:28" s="26" customFormat="1" hidden="1" x14ac:dyDescent="0.25">
      <c r="A649" t="s">
        <v>0</v>
      </c>
      <c r="B649" t="s">
        <v>1</v>
      </c>
      <c r="C649" s="26" t="s">
        <v>2</v>
      </c>
      <c r="D649" s="26" t="s">
        <v>1105</v>
      </c>
      <c r="E649" t="s">
        <v>1106</v>
      </c>
      <c r="F649" s="31" t="s">
        <v>1107</v>
      </c>
      <c r="G649" t="s">
        <v>1108</v>
      </c>
      <c r="H649" t="s">
        <v>1856</v>
      </c>
      <c r="I649" s="26" t="s">
        <v>548</v>
      </c>
      <c r="J649" t="s">
        <v>1857</v>
      </c>
      <c r="K649" s="27">
        <v>277580</v>
      </c>
      <c r="L649" s="4">
        <v>12.54</v>
      </c>
      <c r="M649" s="3">
        <v>1.4</v>
      </c>
      <c r="N649" s="4" t="s">
        <v>1109</v>
      </c>
      <c r="O649" s="4" t="s">
        <v>1109</v>
      </c>
      <c r="P649" s="4"/>
      <c r="Q649" s="27">
        <v>26080</v>
      </c>
      <c r="R649" s="3">
        <v>0.4</v>
      </c>
      <c r="S649" s="4">
        <v>8.9</v>
      </c>
      <c r="T649" s="4">
        <v>10</v>
      </c>
      <c r="U649" s="4">
        <v>11.74</v>
      </c>
      <c r="V649" s="4">
        <v>14.08</v>
      </c>
      <c r="W649" s="4">
        <v>17.559999999999999</v>
      </c>
      <c r="X649" s="27">
        <v>18510</v>
      </c>
      <c r="Y649" s="27">
        <v>20800</v>
      </c>
      <c r="Z649" s="27">
        <v>24430</v>
      </c>
      <c r="AA649" s="27">
        <v>29280</v>
      </c>
      <c r="AB649" s="27">
        <v>36530</v>
      </c>
    </row>
    <row r="650" spans="1:28" s="26" customFormat="1" hidden="1" x14ac:dyDescent="0.25">
      <c r="A650" t="s">
        <v>0</v>
      </c>
      <c r="B650" t="s">
        <v>1</v>
      </c>
      <c r="C650" s="26" t="s">
        <v>2</v>
      </c>
      <c r="D650" s="26" t="s">
        <v>1105</v>
      </c>
      <c r="E650" t="s">
        <v>1106</v>
      </c>
      <c r="F650" s="31" t="s">
        <v>1107</v>
      </c>
      <c r="G650" t="s">
        <v>1108</v>
      </c>
      <c r="H650" t="s">
        <v>1858</v>
      </c>
      <c r="I650" s="26" t="s">
        <v>46</v>
      </c>
      <c r="J650" t="s">
        <v>1857</v>
      </c>
      <c r="K650" s="27">
        <v>277580</v>
      </c>
      <c r="L650" s="4">
        <v>12.54</v>
      </c>
      <c r="M650" s="3">
        <v>1.4</v>
      </c>
      <c r="N650" s="4" t="s">
        <v>1109</v>
      </c>
      <c r="O650" s="4" t="s">
        <v>1109</v>
      </c>
      <c r="P650" s="4"/>
      <c r="Q650" s="27">
        <v>26080</v>
      </c>
      <c r="R650" s="3">
        <v>0.4</v>
      </c>
      <c r="S650" s="4">
        <v>8.9</v>
      </c>
      <c r="T650" s="4">
        <v>10</v>
      </c>
      <c r="U650" s="4">
        <v>11.74</v>
      </c>
      <c r="V650" s="4">
        <v>14.08</v>
      </c>
      <c r="W650" s="4">
        <v>17.559999999999999</v>
      </c>
      <c r="X650" s="27">
        <v>18510</v>
      </c>
      <c r="Y650" s="27">
        <v>20800</v>
      </c>
      <c r="Z650" s="27">
        <v>24430</v>
      </c>
      <c r="AA650" s="27">
        <v>29280</v>
      </c>
      <c r="AB650" s="27">
        <v>36530</v>
      </c>
    </row>
    <row r="651" spans="1:28" s="26" customFormat="1" hidden="1" x14ac:dyDescent="0.25">
      <c r="A651" t="s">
        <v>0</v>
      </c>
      <c r="B651" t="s">
        <v>1</v>
      </c>
      <c r="C651" s="26" t="s">
        <v>2</v>
      </c>
      <c r="D651" s="26" t="s">
        <v>1105</v>
      </c>
      <c r="E651" t="s">
        <v>1106</v>
      </c>
      <c r="F651" s="31" t="s">
        <v>1107</v>
      </c>
      <c r="G651" t="s">
        <v>1108</v>
      </c>
      <c r="H651" t="s">
        <v>1859</v>
      </c>
      <c r="I651" s="26" t="s">
        <v>803</v>
      </c>
      <c r="J651" t="s">
        <v>1860</v>
      </c>
      <c r="K651" s="27">
        <v>1487290</v>
      </c>
      <c r="L651" s="4">
        <v>11.82</v>
      </c>
      <c r="M651" s="3">
        <v>0.7</v>
      </c>
      <c r="N651" s="4" t="s">
        <v>1109</v>
      </c>
      <c r="O651" s="4" t="s">
        <v>1109</v>
      </c>
      <c r="P651" s="4"/>
      <c r="Q651" s="27">
        <v>24590</v>
      </c>
      <c r="R651" s="3">
        <v>0.3</v>
      </c>
      <c r="S651" s="4">
        <v>8.6300000000000008</v>
      </c>
      <c r="T651" s="4">
        <v>9.5399999999999991</v>
      </c>
      <c r="U651" s="4">
        <v>11.37</v>
      </c>
      <c r="V651" s="4">
        <v>12.93</v>
      </c>
      <c r="W651" s="4">
        <v>15.43</v>
      </c>
      <c r="X651" s="27">
        <v>17940</v>
      </c>
      <c r="Y651" s="27">
        <v>19850</v>
      </c>
      <c r="Z651" s="27">
        <v>23650</v>
      </c>
      <c r="AA651" s="27">
        <v>26900</v>
      </c>
      <c r="AB651" s="27">
        <v>32100</v>
      </c>
    </row>
    <row r="652" spans="1:28" s="26" customFormat="1" hidden="1" x14ac:dyDescent="0.25">
      <c r="A652" t="s">
        <v>0</v>
      </c>
      <c r="B652" t="s">
        <v>1</v>
      </c>
      <c r="C652" s="26" t="s">
        <v>2</v>
      </c>
      <c r="D652" s="26" t="s">
        <v>1105</v>
      </c>
      <c r="E652" t="s">
        <v>1106</v>
      </c>
      <c r="F652" s="31" t="s">
        <v>1107</v>
      </c>
      <c r="G652" t="s">
        <v>1108</v>
      </c>
      <c r="H652" t="s">
        <v>1861</v>
      </c>
      <c r="I652" s="26" t="s">
        <v>548</v>
      </c>
      <c r="J652" t="s">
        <v>1862</v>
      </c>
      <c r="K652" s="27">
        <v>477270</v>
      </c>
      <c r="L652" s="4">
        <v>12.03</v>
      </c>
      <c r="M652" s="3">
        <v>1.4</v>
      </c>
      <c r="N652" s="4" t="s">
        <v>1109</v>
      </c>
      <c r="O652" s="4" t="s">
        <v>1109</v>
      </c>
      <c r="P652" s="4"/>
      <c r="Q652" s="27">
        <v>25020</v>
      </c>
      <c r="R652" s="3">
        <v>0.5</v>
      </c>
      <c r="S652" s="4">
        <v>8.59</v>
      </c>
      <c r="T652" s="4">
        <v>9.42</v>
      </c>
      <c r="U652" s="4">
        <v>11.28</v>
      </c>
      <c r="V652" s="4">
        <v>13.05</v>
      </c>
      <c r="W652" s="4">
        <v>16.63</v>
      </c>
      <c r="X652" s="27">
        <v>17870</v>
      </c>
      <c r="Y652" s="27">
        <v>19590</v>
      </c>
      <c r="Z652" s="27">
        <v>23470</v>
      </c>
      <c r="AA652" s="27">
        <v>27140</v>
      </c>
      <c r="AB652" s="27">
        <v>34600</v>
      </c>
    </row>
    <row r="653" spans="1:28" s="26" customFormat="1" hidden="1" x14ac:dyDescent="0.25">
      <c r="A653" t="s">
        <v>0</v>
      </c>
      <c r="B653" t="s">
        <v>1</v>
      </c>
      <c r="C653" s="26" t="s">
        <v>2</v>
      </c>
      <c r="D653" s="26" t="s">
        <v>1105</v>
      </c>
      <c r="E653" t="s">
        <v>1106</v>
      </c>
      <c r="F653" s="31" t="s">
        <v>1107</v>
      </c>
      <c r="G653" t="s">
        <v>1108</v>
      </c>
      <c r="H653" t="s">
        <v>1863</v>
      </c>
      <c r="I653" s="26" t="s">
        <v>46</v>
      </c>
      <c r="J653" t="s">
        <v>1862</v>
      </c>
      <c r="K653" s="27">
        <v>477270</v>
      </c>
      <c r="L653" s="4">
        <v>12.03</v>
      </c>
      <c r="M653" s="3">
        <v>1.4</v>
      </c>
      <c r="N653" s="4" t="s">
        <v>1109</v>
      </c>
      <c r="O653" s="4" t="s">
        <v>1109</v>
      </c>
      <c r="P653" s="4"/>
      <c r="Q653" s="27">
        <v>25020</v>
      </c>
      <c r="R653" s="3">
        <v>0.5</v>
      </c>
      <c r="S653" s="4">
        <v>8.59</v>
      </c>
      <c r="T653" s="4">
        <v>9.42</v>
      </c>
      <c r="U653" s="4">
        <v>11.28</v>
      </c>
      <c r="V653" s="4">
        <v>13.05</v>
      </c>
      <c r="W653" s="4">
        <v>16.63</v>
      </c>
      <c r="X653" s="27">
        <v>17870</v>
      </c>
      <c r="Y653" s="27">
        <v>19590</v>
      </c>
      <c r="Z653" s="27">
        <v>23470</v>
      </c>
      <c r="AA653" s="27">
        <v>27140</v>
      </c>
      <c r="AB653" s="27">
        <v>34600</v>
      </c>
    </row>
    <row r="654" spans="1:28" s="26" customFormat="1" hidden="1" x14ac:dyDescent="0.25">
      <c r="A654" t="s">
        <v>0</v>
      </c>
      <c r="B654" t="s">
        <v>1</v>
      </c>
      <c r="C654" s="26" t="s">
        <v>2</v>
      </c>
      <c r="D654" s="26" t="s">
        <v>1105</v>
      </c>
      <c r="E654" t="s">
        <v>1106</v>
      </c>
      <c r="F654" s="31" t="s">
        <v>1107</v>
      </c>
      <c r="G654" t="s">
        <v>1108</v>
      </c>
      <c r="H654" t="s">
        <v>1864</v>
      </c>
      <c r="I654" s="26" t="s">
        <v>548</v>
      </c>
      <c r="J654" t="s">
        <v>1865</v>
      </c>
      <c r="K654" s="27">
        <v>514330</v>
      </c>
      <c r="L654" s="4">
        <v>11.74</v>
      </c>
      <c r="M654" s="3">
        <v>1</v>
      </c>
      <c r="N654" s="4" t="s">
        <v>1109</v>
      </c>
      <c r="O654" s="4" t="s">
        <v>1109</v>
      </c>
      <c r="P654" s="4"/>
      <c r="Q654" s="27">
        <v>24410</v>
      </c>
      <c r="R654" s="3">
        <v>0.3</v>
      </c>
      <c r="S654" s="4">
        <v>8.83</v>
      </c>
      <c r="T654" s="4">
        <v>9.9</v>
      </c>
      <c r="U654" s="4">
        <v>11.53</v>
      </c>
      <c r="V654" s="4">
        <v>12.87</v>
      </c>
      <c r="W654" s="4">
        <v>14.88</v>
      </c>
      <c r="X654" s="27">
        <v>18360</v>
      </c>
      <c r="Y654" s="27">
        <v>20580</v>
      </c>
      <c r="Z654" s="27">
        <v>23970</v>
      </c>
      <c r="AA654" s="27">
        <v>26760</v>
      </c>
      <c r="AB654" s="27">
        <v>30950</v>
      </c>
    </row>
    <row r="655" spans="1:28" s="26" customFormat="1" hidden="1" x14ac:dyDescent="0.25">
      <c r="A655" t="s">
        <v>0</v>
      </c>
      <c r="B655" t="s">
        <v>1</v>
      </c>
      <c r="C655" s="26" t="s">
        <v>2</v>
      </c>
      <c r="D655" s="26" t="s">
        <v>1105</v>
      </c>
      <c r="E655" t="s">
        <v>1106</v>
      </c>
      <c r="F655" s="31" t="s">
        <v>1107</v>
      </c>
      <c r="G655" t="s">
        <v>1108</v>
      </c>
      <c r="H655" t="s">
        <v>1866</v>
      </c>
      <c r="I655" s="26" t="s">
        <v>46</v>
      </c>
      <c r="J655" t="s">
        <v>1865</v>
      </c>
      <c r="K655" s="27">
        <v>514330</v>
      </c>
      <c r="L655" s="4">
        <v>11.74</v>
      </c>
      <c r="M655" s="3">
        <v>1</v>
      </c>
      <c r="N655" s="4" t="s">
        <v>1109</v>
      </c>
      <c r="O655" s="4" t="s">
        <v>1109</v>
      </c>
      <c r="P655" s="4"/>
      <c r="Q655" s="27">
        <v>24410</v>
      </c>
      <c r="R655" s="3">
        <v>0.3</v>
      </c>
      <c r="S655" s="4">
        <v>8.83</v>
      </c>
      <c r="T655" s="4">
        <v>9.9</v>
      </c>
      <c r="U655" s="4">
        <v>11.53</v>
      </c>
      <c r="V655" s="4">
        <v>12.87</v>
      </c>
      <c r="W655" s="4">
        <v>14.88</v>
      </c>
      <c r="X655" s="27">
        <v>18360</v>
      </c>
      <c r="Y655" s="27">
        <v>20580</v>
      </c>
      <c r="Z655" s="27">
        <v>23970</v>
      </c>
      <c r="AA655" s="27">
        <v>26760</v>
      </c>
      <c r="AB655" s="27">
        <v>30950</v>
      </c>
    </row>
    <row r="656" spans="1:28" s="26" customFormat="1" hidden="1" x14ac:dyDescent="0.25">
      <c r="A656" t="s">
        <v>0</v>
      </c>
      <c r="B656" t="s">
        <v>1</v>
      </c>
      <c r="C656" s="26" t="s">
        <v>2</v>
      </c>
      <c r="D656" s="26" t="s">
        <v>1105</v>
      </c>
      <c r="E656" t="s">
        <v>1106</v>
      </c>
      <c r="F656" s="31" t="s">
        <v>1107</v>
      </c>
      <c r="G656" t="s">
        <v>1108</v>
      </c>
      <c r="H656" t="s">
        <v>1867</v>
      </c>
      <c r="I656" s="26" t="s">
        <v>548</v>
      </c>
      <c r="J656" t="s">
        <v>1868</v>
      </c>
      <c r="K656" s="27">
        <v>423380</v>
      </c>
      <c r="L656" s="4">
        <v>11.54</v>
      </c>
      <c r="M656" s="3">
        <v>1.4</v>
      </c>
      <c r="N656" s="4" t="s">
        <v>1109</v>
      </c>
      <c r="O656" s="4" t="s">
        <v>1109</v>
      </c>
      <c r="P656" s="4"/>
      <c r="Q656" s="27">
        <v>24010</v>
      </c>
      <c r="R656" s="3">
        <v>0.5</v>
      </c>
      <c r="S656" s="4">
        <v>8.4600000000000009</v>
      </c>
      <c r="T656" s="4">
        <v>9.27</v>
      </c>
      <c r="U656" s="4">
        <v>11.1</v>
      </c>
      <c r="V656" s="4">
        <v>12.67</v>
      </c>
      <c r="W656" s="4">
        <v>15.17</v>
      </c>
      <c r="X656" s="27">
        <v>17600</v>
      </c>
      <c r="Y656" s="27">
        <v>19290</v>
      </c>
      <c r="Z656" s="27">
        <v>23090</v>
      </c>
      <c r="AA656" s="27">
        <v>26350</v>
      </c>
      <c r="AB656" s="27">
        <v>31560</v>
      </c>
    </row>
    <row r="657" spans="1:28" s="26" customFormat="1" hidden="1" x14ac:dyDescent="0.25">
      <c r="A657" t="s">
        <v>0</v>
      </c>
      <c r="B657" t="s">
        <v>1</v>
      </c>
      <c r="C657" s="26" t="s">
        <v>2</v>
      </c>
      <c r="D657" s="26" t="s">
        <v>1105</v>
      </c>
      <c r="E657" t="s">
        <v>1106</v>
      </c>
      <c r="F657" s="31" t="s">
        <v>1107</v>
      </c>
      <c r="G657" t="s">
        <v>1108</v>
      </c>
      <c r="H657" t="s">
        <v>1869</v>
      </c>
      <c r="I657" s="26" t="s">
        <v>46</v>
      </c>
      <c r="J657" t="s">
        <v>1868</v>
      </c>
      <c r="K657" s="27">
        <v>423380</v>
      </c>
      <c r="L657" s="4">
        <v>11.54</v>
      </c>
      <c r="M657" s="3">
        <v>1.4</v>
      </c>
      <c r="N657" s="4" t="s">
        <v>1109</v>
      </c>
      <c r="O657" s="4" t="s">
        <v>1109</v>
      </c>
      <c r="P657" s="4"/>
      <c r="Q657" s="27">
        <v>24010</v>
      </c>
      <c r="R657" s="3">
        <v>0.5</v>
      </c>
      <c r="S657" s="4">
        <v>8.4600000000000009</v>
      </c>
      <c r="T657" s="4">
        <v>9.27</v>
      </c>
      <c r="U657" s="4">
        <v>11.1</v>
      </c>
      <c r="V657" s="4">
        <v>12.67</v>
      </c>
      <c r="W657" s="4">
        <v>15.17</v>
      </c>
      <c r="X657" s="27">
        <v>17600</v>
      </c>
      <c r="Y657" s="27">
        <v>19290</v>
      </c>
      <c r="Z657" s="27">
        <v>23090</v>
      </c>
      <c r="AA657" s="27">
        <v>26350</v>
      </c>
      <c r="AB657" s="27">
        <v>31560</v>
      </c>
    </row>
    <row r="658" spans="1:28" s="26" customFormat="1" hidden="1" x14ac:dyDescent="0.25">
      <c r="A658" t="s">
        <v>0</v>
      </c>
      <c r="B658" t="s">
        <v>1</v>
      </c>
      <c r="C658" s="26" t="s">
        <v>2</v>
      </c>
      <c r="D658" s="26" t="s">
        <v>1105</v>
      </c>
      <c r="E658" t="s">
        <v>1106</v>
      </c>
      <c r="F658" s="31" t="s">
        <v>1107</v>
      </c>
      <c r="G658" t="s">
        <v>1108</v>
      </c>
      <c r="H658" t="s">
        <v>1870</v>
      </c>
      <c r="I658" s="26" t="s">
        <v>548</v>
      </c>
      <c r="J658" t="s">
        <v>1871</v>
      </c>
      <c r="K658" s="27">
        <v>72300</v>
      </c>
      <c r="L658" s="4">
        <v>12.74</v>
      </c>
      <c r="M658" s="3">
        <v>4.2</v>
      </c>
      <c r="N658" s="4" t="s">
        <v>1109</v>
      </c>
      <c r="O658" s="4" t="s">
        <v>1109</v>
      </c>
      <c r="P658" s="4"/>
      <c r="Q658" s="27">
        <v>26510</v>
      </c>
      <c r="R658" s="3">
        <v>0.9</v>
      </c>
      <c r="S658" s="4">
        <v>8.8800000000000008</v>
      </c>
      <c r="T658" s="4">
        <v>10.54</v>
      </c>
      <c r="U658" s="4">
        <v>12.01</v>
      </c>
      <c r="V658" s="4">
        <v>14.37</v>
      </c>
      <c r="W658" s="4">
        <v>17.61</v>
      </c>
      <c r="X658" s="27">
        <v>18480</v>
      </c>
      <c r="Y658" s="27">
        <v>21910</v>
      </c>
      <c r="Z658" s="27">
        <v>24970</v>
      </c>
      <c r="AA658" s="27">
        <v>29890</v>
      </c>
      <c r="AB658" s="27">
        <v>36620</v>
      </c>
    </row>
    <row r="659" spans="1:28" s="26" customFormat="1" hidden="1" x14ac:dyDescent="0.25">
      <c r="A659" t="s">
        <v>0</v>
      </c>
      <c r="B659" t="s">
        <v>1</v>
      </c>
      <c r="C659" s="26" t="s">
        <v>2</v>
      </c>
      <c r="D659" s="26" t="s">
        <v>1105</v>
      </c>
      <c r="E659" t="s">
        <v>1106</v>
      </c>
      <c r="F659" s="31" t="s">
        <v>1107</v>
      </c>
      <c r="G659" t="s">
        <v>1108</v>
      </c>
      <c r="H659" t="s">
        <v>1872</v>
      </c>
      <c r="I659" s="26" t="s">
        <v>46</v>
      </c>
      <c r="J659" t="s">
        <v>1873</v>
      </c>
      <c r="K659" s="27">
        <v>72300</v>
      </c>
      <c r="L659" s="4">
        <v>12.74</v>
      </c>
      <c r="M659" s="3">
        <v>4.2</v>
      </c>
      <c r="N659" s="4" t="s">
        <v>1109</v>
      </c>
      <c r="O659" s="4" t="s">
        <v>1109</v>
      </c>
      <c r="P659" s="4"/>
      <c r="Q659" s="27">
        <v>26510</v>
      </c>
      <c r="R659" s="3">
        <v>0.9</v>
      </c>
      <c r="S659" s="4">
        <v>8.8800000000000008</v>
      </c>
      <c r="T659" s="4">
        <v>10.54</v>
      </c>
      <c r="U659" s="4">
        <v>12.01</v>
      </c>
      <c r="V659" s="4">
        <v>14.37</v>
      </c>
      <c r="W659" s="4">
        <v>17.61</v>
      </c>
      <c r="X659" s="27">
        <v>18480</v>
      </c>
      <c r="Y659" s="27">
        <v>21910</v>
      </c>
      <c r="Z659" s="27">
        <v>24970</v>
      </c>
      <c r="AA659" s="27">
        <v>29890</v>
      </c>
      <c r="AB659" s="27">
        <v>36620</v>
      </c>
    </row>
    <row r="660" spans="1:28" s="26" customFormat="1" x14ac:dyDescent="0.25">
      <c r="A660" t="s">
        <v>0</v>
      </c>
      <c r="B660" t="s">
        <v>1</v>
      </c>
      <c r="C660" s="26" t="s">
        <v>2</v>
      </c>
      <c r="D660" s="26" t="s">
        <v>1105</v>
      </c>
      <c r="E660" t="s">
        <v>1106</v>
      </c>
      <c r="F660" s="31" t="s">
        <v>1107</v>
      </c>
      <c r="G660" t="s">
        <v>1108</v>
      </c>
      <c r="H660" t="s">
        <v>28</v>
      </c>
      <c r="I660" s="26" t="s">
        <v>5</v>
      </c>
      <c r="J660" t="s">
        <v>29</v>
      </c>
      <c r="K660" s="27">
        <v>4429100</v>
      </c>
      <c r="L660" s="55">
        <v>15.03</v>
      </c>
      <c r="M660" s="3">
        <v>0.3</v>
      </c>
      <c r="N660" s="4" t="s">
        <v>1109</v>
      </c>
      <c r="O660" s="4" t="s">
        <v>1109</v>
      </c>
      <c r="P660" s="4"/>
      <c r="Q660" s="27">
        <v>31250</v>
      </c>
      <c r="R660" s="3">
        <v>0.2</v>
      </c>
      <c r="S660" s="4">
        <v>9.5500000000000007</v>
      </c>
      <c r="T660" s="4">
        <v>11.24</v>
      </c>
      <c r="U660" s="4">
        <v>13.62</v>
      </c>
      <c r="V660" s="4">
        <v>17.55</v>
      </c>
      <c r="W660" s="4">
        <v>22.92</v>
      </c>
      <c r="X660" s="27">
        <v>19860</v>
      </c>
      <c r="Y660" s="27">
        <v>23390</v>
      </c>
      <c r="Z660" s="27">
        <v>28330</v>
      </c>
      <c r="AA660" s="27">
        <v>36510</v>
      </c>
      <c r="AB660" s="27">
        <v>47670</v>
      </c>
    </row>
    <row r="661" spans="1:28" s="26" customFormat="1" hidden="1" x14ac:dyDescent="0.25">
      <c r="A661" t="s">
        <v>0</v>
      </c>
      <c r="B661" t="s">
        <v>1</v>
      </c>
      <c r="C661" s="26" t="s">
        <v>2</v>
      </c>
      <c r="D661" s="26" t="s">
        <v>1105</v>
      </c>
      <c r="E661" t="s">
        <v>1106</v>
      </c>
      <c r="F661" s="31" t="s">
        <v>1107</v>
      </c>
      <c r="G661" t="s">
        <v>1108</v>
      </c>
      <c r="H661" t="s">
        <v>857</v>
      </c>
      <c r="I661" s="26" t="s">
        <v>803</v>
      </c>
      <c r="J661" t="s">
        <v>858</v>
      </c>
      <c r="K661" s="27">
        <v>259140</v>
      </c>
      <c r="L661" s="4">
        <v>22.8</v>
      </c>
      <c r="M661" s="3">
        <v>1</v>
      </c>
      <c r="N661" s="4" t="s">
        <v>1109</v>
      </c>
      <c r="O661" s="4" t="s">
        <v>1109</v>
      </c>
      <c r="P661" s="4"/>
      <c r="Q661" s="27">
        <v>47430</v>
      </c>
      <c r="R661" s="3">
        <v>0.3</v>
      </c>
      <c r="S661" s="4">
        <v>13.33</v>
      </c>
      <c r="T661" s="4">
        <v>16.54</v>
      </c>
      <c r="U661" s="4">
        <v>21.39</v>
      </c>
      <c r="V661" s="4">
        <v>27.93</v>
      </c>
      <c r="W661" s="4">
        <v>34.909999999999997</v>
      </c>
      <c r="X661" s="27">
        <v>27730</v>
      </c>
      <c r="Y661" s="27">
        <v>34400</v>
      </c>
      <c r="Z661" s="27">
        <v>44490</v>
      </c>
      <c r="AA661" s="27">
        <v>58090</v>
      </c>
      <c r="AB661" s="27">
        <v>72610</v>
      </c>
    </row>
    <row r="662" spans="1:28" s="26" customFormat="1" hidden="1" x14ac:dyDescent="0.25">
      <c r="A662" t="s">
        <v>0</v>
      </c>
      <c r="B662" t="s">
        <v>1</v>
      </c>
      <c r="C662" s="26" t="s">
        <v>2</v>
      </c>
      <c r="D662" s="26" t="s">
        <v>1105</v>
      </c>
      <c r="E662" t="s">
        <v>1106</v>
      </c>
      <c r="F662" s="31" t="s">
        <v>1107</v>
      </c>
      <c r="G662" t="s">
        <v>1108</v>
      </c>
      <c r="H662" t="s">
        <v>660</v>
      </c>
      <c r="I662" s="26" t="s">
        <v>548</v>
      </c>
      <c r="J662" t="s">
        <v>661</v>
      </c>
      <c r="K662" s="27">
        <v>259140</v>
      </c>
      <c r="L662" s="4">
        <v>22.8</v>
      </c>
      <c r="M662" s="3">
        <v>1</v>
      </c>
      <c r="N662" s="4" t="s">
        <v>1109</v>
      </c>
      <c r="O662" s="4" t="s">
        <v>1109</v>
      </c>
      <c r="P662" s="4"/>
      <c r="Q662" s="27">
        <v>47430</v>
      </c>
      <c r="R662" s="3">
        <v>0.3</v>
      </c>
      <c r="S662" s="4">
        <v>13.33</v>
      </c>
      <c r="T662" s="4">
        <v>16.54</v>
      </c>
      <c r="U662" s="4">
        <v>21.39</v>
      </c>
      <c r="V662" s="4">
        <v>27.93</v>
      </c>
      <c r="W662" s="4">
        <v>34.909999999999997</v>
      </c>
      <c r="X662" s="27">
        <v>27730</v>
      </c>
      <c r="Y662" s="27">
        <v>34400</v>
      </c>
      <c r="Z662" s="27">
        <v>44490</v>
      </c>
      <c r="AA662" s="27">
        <v>58090</v>
      </c>
      <c r="AB662" s="27">
        <v>72610</v>
      </c>
    </row>
    <row r="663" spans="1:28" s="26" customFormat="1" hidden="1" x14ac:dyDescent="0.25">
      <c r="A663" t="s">
        <v>0</v>
      </c>
      <c r="B663" t="s">
        <v>1</v>
      </c>
      <c r="C663" s="26" t="s">
        <v>2</v>
      </c>
      <c r="D663" s="26" t="s">
        <v>1105</v>
      </c>
      <c r="E663" t="s">
        <v>1106</v>
      </c>
      <c r="F663" s="31" t="s">
        <v>1107</v>
      </c>
      <c r="G663" t="s">
        <v>1108</v>
      </c>
      <c r="H663" t="s">
        <v>1874</v>
      </c>
      <c r="I663" s="26" t="s">
        <v>46</v>
      </c>
      <c r="J663" t="s">
        <v>1875</v>
      </c>
      <c r="K663" s="27">
        <v>155550</v>
      </c>
      <c r="L663" s="4">
        <v>21.23</v>
      </c>
      <c r="M663" s="3">
        <v>1.1000000000000001</v>
      </c>
      <c r="N663" s="4" t="s">
        <v>1109</v>
      </c>
      <c r="O663" s="4" t="s">
        <v>1109</v>
      </c>
      <c r="P663" s="4"/>
      <c r="Q663" s="27">
        <v>44160</v>
      </c>
      <c r="R663" s="3">
        <v>0.4</v>
      </c>
      <c r="S663" s="4">
        <v>12.62</v>
      </c>
      <c r="T663" s="4">
        <v>15.34</v>
      </c>
      <c r="U663" s="4">
        <v>19.61</v>
      </c>
      <c r="V663" s="4">
        <v>25.91</v>
      </c>
      <c r="W663" s="4">
        <v>32.380000000000003</v>
      </c>
      <c r="X663" s="27">
        <v>26240</v>
      </c>
      <c r="Y663" s="27">
        <v>31900</v>
      </c>
      <c r="Z663" s="27">
        <v>40780</v>
      </c>
      <c r="AA663" s="27">
        <v>53890</v>
      </c>
      <c r="AB663" s="27">
        <v>67340</v>
      </c>
    </row>
    <row r="664" spans="1:28" s="26" customFormat="1" hidden="1" x14ac:dyDescent="0.25">
      <c r="A664" t="s">
        <v>0</v>
      </c>
      <c r="B664" t="s">
        <v>1</v>
      </c>
      <c r="C664" s="26" t="s">
        <v>2</v>
      </c>
      <c r="D664" s="26" t="s">
        <v>1105</v>
      </c>
      <c r="E664" t="s">
        <v>1106</v>
      </c>
      <c r="F664" s="31" t="s">
        <v>1107</v>
      </c>
      <c r="G664" t="s">
        <v>1108</v>
      </c>
      <c r="H664" t="s">
        <v>274</v>
      </c>
      <c r="I664" s="26" t="s">
        <v>46</v>
      </c>
      <c r="J664" t="s">
        <v>275</v>
      </c>
      <c r="K664" s="27">
        <v>103580</v>
      </c>
      <c r="L664" s="4">
        <v>25.16</v>
      </c>
      <c r="M664" s="3">
        <v>1.7</v>
      </c>
      <c r="N664" s="4" t="s">
        <v>1109</v>
      </c>
      <c r="O664" s="4" t="s">
        <v>1109</v>
      </c>
      <c r="P664" s="4"/>
      <c r="Q664" s="27">
        <v>52340</v>
      </c>
      <c r="R664" s="3">
        <v>0.5</v>
      </c>
      <c r="S664" s="4">
        <v>15.57</v>
      </c>
      <c r="T664" s="4">
        <v>18.68</v>
      </c>
      <c r="U664" s="4">
        <v>23.73</v>
      </c>
      <c r="V664" s="4">
        <v>30.06</v>
      </c>
      <c r="W664" s="4">
        <v>37.6</v>
      </c>
      <c r="X664" s="27">
        <v>32380</v>
      </c>
      <c r="Y664" s="27">
        <v>38850</v>
      </c>
      <c r="Z664" s="27">
        <v>49370</v>
      </c>
      <c r="AA664" s="27">
        <v>62520</v>
      </c>
      <c r="AB664" s="27">
        <v>78220</v>
      </c>
    </row>
    <row r="665" spans="1:28" s="26" customFormat="1" hidden="1" x14ac:dyDescent="0.25">
      <c r="A665" t="s">
        <v>0</v>
      </c>
      <c r="B665" t="s">
        <v>1</v>
      </c>
      <c r="C665" s="26" t="s">
        <v>2</v>
      </c>
      <c r="D665" s="26" t="s">
        <v>1105</v>
      </c>
      <c r="E665" t="s">
        <v>1106</v>
      </c>
      <c r="F665" s="31" t="s">
        <v>1107</v>
      </c>
      <c r="G665" t="s">
        <v>1108</v>
      </c>
      <c r="H665" t="s">
        <v>859</v>
      </c>
      <c r="I665" s="26" t="s">
        <v>803</v>
      </c>
      <c r="J665" t="s">
        <v>860</v>
      </c>
      <c r="K665" s="27">
        <v>3170010</v>
      </c>
      <c r="L665" s="4">
        <v>14.11</v>
      </c>
      <c r="M665" s="3">
        <v>0.4</v>
      </c>
      <c r="N665" s="4" t="s">
        <v>1109</v>
      </c>
      <c r="O665" s="4" t="s">
        <v>1109</v>
      </c>
      <c r="P665" s="4"/>
      <c r="Q665" s="27">
        <v>29350</v>
      </c>
      <c r="R665" s="3">
        <v>0.2</v>
      </c>
      <c r="S665" s="4">
        <v>9.2899999999999991</v>
      </c>
      <c r="T665" s="4">
        <v>10.85</v>
      </c>
      <c r="U665" s="4">
        <v>12.78</v>
      </c>
      <c r="V665" s="4">
        <v>16.2</v>
      </c>
      <c r="W665" s="4">
        <v>20.83</v>
      </c>
      <c r="X665" s="27">
        <v>19320</v>
      </c>
      <c r="Y665" s="27">
        <v>22570</v>
      </c>
      <c r="Z665" s="27">
        <v>26570</v>
      </c>
      <c r="AA665" s="27">
        <v>33700</v>
      </c>
      <c r="AB665" s="27">
        <v>43330</v>
      </c>
    </row>
    <row r="666" spans="1:28" s="26" customFormat="1" hidden="1" x14ac:dyDescent="0.25">
      <c r="A666" t="s">
        <v>0</v>
      </c>
      <c r="B666" t="s">
        <v>1</v>
      </c>
      <c r="C666" s="26" t="s">
        <v>2</v>
      </c>
      <c r="D666" s="26" t="s">
        <v>1105</v>
      </c>
      <c r="E666" t="s">
        <v>1106</v>
      </c>
      <c r="F666" s="31" t="s">
        <v>1107</v>
      </c>
      <c r="G666" t="s">
        <v>1108</v>
      </c>
      <c r="H666" t="s">
        <v>662</v>
      </c>
      <c r="I666" s="26" t="s">
        <v>548</v>
      </c>
      <c r="J666" t="s">
        <v>663</v>
      </c>
      <c r="K666" s="27">
        <v>3090570</v>
      </c>
      <c r="L666" s="4">
        <v>13.98</v>
      </c>
      <c r="M666" s="3">
        <v>0.4</v>
      </c>
      <c r="N666" s="4" t="s">
        <v>1109</v>
      </c>
      <c r="O666" s="4" t="s">
        <v>1109</v>
      </c>
      <c r="P666" s="4"/>
      <c r="Q666" s="27">
        <v>29080</v>
      </c>
      <c r="R666" s="3">
        <v>0.2</v>
      </c>
      <c r="S666" s="4">
        <v>9.27</v>
      </c>
      <c r="T666" s="4">
        <v>10.8</v>
      </c>
      <c r="U666" s="4">
        <v>12.68</v>
      </c>
      <c r="V666" s="4">
        <v>15.99</v>
      </c>
      <c r="W666" s="4">
        <v>20.43</v>
      </c>
      <c r="X666" s="27">
        <v>19270</v>
      </c>
      <c r="Y666" s="27">
        <v>22470</v>
      </c>
      <c r="Z666" s="27">
        <v>26370</v>
      </c>
      <c r="AA666" s="27">
        <v>33250</v>
      </c>
      <c r="AB666" s="27">
        <v>42490</v>
      </c>
    </row>
    <row r="667" spans="1:28" s="26" customFormat="1" hidden="1" x14ac:dyDescent="0.25">
      <c r="A667" t="s">
        <v>0</v>
      </c>
      <c r="B667" t="s">
        <v>1</v>
      </c>
      <c r="C667" s="26" t="s">
        <v>2</v>
      </c>
      <c r="D667" s="26" t="s">
        <v>1105</v>
      </c>
      <c r="E667" t="s">
        <v>1106</v>
      </c>
      <c r="F667" s="31" t="s">
        <v>1107</v>
      </c>
      <c r="G667" t="s">
        <v>1108</v>
      </c>
      <c r="H667" t="s">
        <v>276</v>
      </c>
      <c r="I667" s="26" t="s">
        <v>46</v>
      </c>
      <c r="J667" t="s">
        <v>277</v>
      </c>
      <c r="K667" s="27">
        <v>2145450</v>
      </c>
      <c r="L667" s="4">
        <v>14.43</v>
      </c>
      <c r="M667" s="3">
        <v>0.5</v>
      </c>
      <c r="N667" s="4" t="s">
        <v>1109</v>
      </c>
      <c r="O667" s="4" t="s">
        <v>1109</v>
      </c>
      <c r="P667" s="4"/>
      <c r="Q667" s="27">
        <v>30010</v>
      </c>
      <c r="R667" s="3">
        <v>0.3</v>
      </c>
      <c r="S667" s="4">
        <v>9.43</v>
      </c>
      <c r="T667" s="4">
        <v>11.08</v>
      </c>
      <c r="U667" s="4">
        <v>13.19</v>
      </c>
      <c r="V667" s="4">
        <v>16.8</v>
      </c>
      <c r="W667" s="4">
        <v>21.58</v>
      </c>
      <c r="X667" s="27">
        <v>19620</v>
      </c>
      <c r="Y667" s="27">
        <v>23050</v>
      </c>
      <c r="Z667" s="27">
        <v>27430</v>
      </c>
      <c r="AA667" s="27">
        <v>34950</v>
      </c>
      <c r="AB667" s="27">
        <v>44880</v>
      </c>
    </row>
    <row r="668" spans="1:28" s="26" customFormat="1" hidden="1" x14ac:dyDescent="0.25">
      <c r="A668" t="s">
        <v>0</v>
      </c>
      <c r="B668" t="s">
        <v>1</v>
      </c>
      <c r="C668" s="26" t="s">
        <v>2</v>
      </c>
      <c r="D668" s="26" t="s">
        <v>1105</v>
      </c>
      <c r="E668" t="s">
        <v>1106</v>
      </c>
      <c r="F668" s="31" t="s">
        <v>1107</v>
      </c>
      <c r="G668" t="s">
        <v>1108</v>
      </c>
      <c r="H668" t="s">
        <v>1876</v>
      </c>
      <c r="I668" s="26" t="s">
        <v>46</v>
      </c>
      <c r="J668" t="s">
        <v>1877</v>
      </c>
      <c r="K668" s="27">
        <v>926960</v>
      </c>
      <c r="L668" s="4">
        <v>12.89</v>
      </c>
      <c r="M668" s="3">
        <v>0.8</v>
      </c>
      <c r="N668" s="4" t="s">
        <v>1109</v>
      </c>
      <c r="O668" s="4" t="s">
        <v>1109</v>
      </c>
      <c r="P668" s="4"/>
      <c r="Q668" s="27">
        <v>26810</v>
      </c>
      <c r="R668" s="3">
        <v>0.3</v>
      </c>
      <c r="S668" s="4">
        <v>8.98</v>
      </c>
      <c r="T668" s="4">
        <v>10.24</v>
      </c>
      <c r="U668" s="4">
        <v>11.95</v>
      </c>
      <c r="V668" s="4">
        <v>14.46</v>
      </c>
      <c r="W668" s="4">
        <v>18.22</v>
      </c>
      <c r="X668" s="27">
        <v>18680</v>
      </c>
      <c r="Y668" s="27">
        <v>21290</v>
      </c>
      <c r="Z668" s="27">
        <v>24850</v>
      </c>
      <c r="AA668" s="27">
        <v>30080</v>
      </c>
      <c r="AB668" s="27">
        <v>37900</v>
      </c>
    </row>
    <row r="669" spans="1:28" s="26" customFormat="1" hidden="1" x14ac:dyDescent="0.25">
      <c r="A669" t="s">
        <v>0</v>
      </c>
      <c r="B669" t="s">
        <v>1</v>
      </c>
      <c r="C669" s="26" t="s">
        <v>2</v>
      </c>
      <c r="D669" s="26" t="s">
        <v>1105</v>
      </c>
      <c r="E669" t="s">
        <v>1106</v>
      </c>
      <c r="F669" s="31" t="s">
        <v>1107</v>
      </c>
      <c r="G669" t="s">
        <v>1108</v>
      </c>
      <c r="H669" t="s">
        <v>1878</v>
      </c>
      <c r="I669" s="26" t="s">
        <v>46</v>
      </c>
      <c r="J669" t="s">
        <v>1879</v>
      </c>
      <c r="K669" s="27">
        <v>18150</v>
      </c>
      <c r="L669" s="4">
        <v>16.96</v>
      </c>
      <c r="M669" s="3">
        <v>9.6999999999999993</v>
      </c>
      <c r="N669" s="4" t="s">
        <v>1109</v>
      </c>
      <c r="O669" s="4" t="s">
        <v>1109</v>
      </c>
      <c r="P669" s="4"/>
      <c r="Q669" s="27">
        <v>35270</v>
      </c>
      <c r="R669" s="3">
        <v>3.1</v>
      </c>
      <c r="S669" s="4">
        <v>10.47</v>
      </c>
      <c r="T669" s="4">
        <v>11.98</v>
      </c>
      <c r="U669" s="4">
        <v>15.01</v>
      </c>
      <c r="V669" s="4">
        <v>19.55</v>
      </c>
      <c r="W669" s="4">
        <v>27.11</v>
      </c>
      <c r="X669" s="27">
        <v>21770</v>
      </c>
      <c r="Y669" s="27">
        <v>24920</v>
      </c>
      <c r="Z669" s="27">
        <v>31230</v>
      </c>
      <c r="AA669" s="27">
        <v>40660</v>
      </c>
      <c r="AB669" s="27">
        <v>56390</v>
      </c>
    </row>
    <row r="670" spans="1:28" s="26" customFormat="1" hidden="1" x14ac:dyDescent="0.25">
      <c r="A670" t="s">
        <v>0</v>
      </c>
      <c r="B670" t="s">
        <v>1</v>
      </c>
      <c r="C670" s="26" t="s">
        <v>2</v>
      </c>
      <c r="D670" s="26" t="s">
        <v>1105</v>
      </c>
      <c r="E670" t="s">
        <v>1106</v>
      </c>
      <c r="F670" s="31" t="s">
        <v>1107</v>
      </c>
      <c r="G670" t="s">
        <v>1108</v>
      </c>
      <c r="H670" t="s">
        <v>1880</v>
      </c>
      <c r="I670" s="26" t="s">
        <v>548</v>
      </c>
      <c r="J670" t="s">
        <v>1881</v>
      </c>
      <c r="K670" s="27">
        <v>79450</v>
      </c>
      <c r="L670" s="4">
        <v>19.190000000000001</v>
      </c>
      <c r="M670" s="3">
        <v>1.6</v>
      </c>
      <c r="N670" s="4" t="s">
        <v>1109</v>
      </c>
      <c r="O670" s="4" t="s">
        <v>1109</v>
      </c>
      <c r="P670" s="4"/>
      <c r="Q670" s="27">
        <v>39910</v>
      </c>
      <c r="R670" s="3">
        <v>1.1000000000000001</v>
      </c>
      <c r="S670" s="4">
        <v>11.98</v>
      </c>
      <c r="T670" s="4">
        <v>14.48</v>
      </c>
      <c r="U670" s="4">
        <v>17.95</v>
      </c>
      <c r="V670" s="4">
        <v>23.15</v>
      </c>
      <c r="W670" s="4">
        <v>29</v>
      </c>
      <c r="X670" s="27">
        <v>24920</v>
      </c>
      <c r="Y670" s="27">
        <v>30120</v>
      </c>
      <c r="Z670" s="27">
        <v>37330</v>
      </c>
      <c r="AA670" s="27">
        <v>48150</v>
      </c>
      <c r="AB670" s="27">
        <v>60320</v>
      </c>
    </row>
    <row r="671" spans="1:28" s="26" customFormat="1" hidden="1" x14ac:dyDescent="0.25">
      <c r="A671" t="s">
        <v>0</v>
      </c>
      <c r="B671" t="s">
        <v>1</v>
      </c>
      <c r="C671" s="26" t="s">
        <v>2</v>
      </c>
      <c r="D671" s="26" t="s">
        <v>1105</v>
      </c>
      <c r="E671" t="s">
        <v>1106</v>
      </c>
      <c r="F671" s="31" t="s">
        <v>1107</v>
      </c>
      <c r="G671" t="s">
        <v>1108</v>
      </c>
      <c r="H671" t="s">
        <v>1882</v>
      </c>
      <c r="I671" s="26" t="s">
        <v>46</v>
      </c>
      <c r="J671" t="s">
        <v>1881</v>
      </c>
      <c r="K671" s="27">
        <v>79450</v>
      </c>
      <c r="L671" s="4">
        <v>19.190000000000001</v>
      </c>
      <c r="M671" s="3">
        <v>1.6</v>
      </c>
      <c r="N671" s="4" t="s">
        <v>1109</v>
      </c>
      <c r="O671" s="4" t="s">
        <v>1109</v>
      </c>
      <c r="P671" s="4"/>
      <c r="Q671" s="27">
        <v>39910</v>
      </c>
      <c r="R671" s="3">
        <v>1.1000000000000001</v>
      </c>
      <c r="S671" s="4">
        <v>11.98</v>
      </c>
      <c r="T671" s="4">
        <v>14.48</v>
      </c>
      <c r="U671" s="4">
        <v>17.95</v>
      </c>
      <c r="V671" s="4">
        <v>23.15</v>
      </c>
      <c r="W671" s="4">
        <v>29</v>
      </c>
      <c r="X671" s="27">
        <v>24920</v>
      </c>
      <c r="Y671" s="27">
        <v>30120</v>
      </c>
      <c r="Z671" s="27">
        <v>37330</v>
      </c>
      <c r="AA671" s="27">
        <v>48150</v>
      </c>
      <c r="AB671" s="27">
        <v>60320</v>
      </c>
    </row>
    <row r="672" spans="1:28" s="26" customFormat="1" hidden="1" x14ac:dyDescent="0.25">
      <c r="A672" t="s">
        <v>0</v>
      </c>
      <c r="B672" t="s">
        <v>1</v>
      </c>
      <c r="C672" s="26" t="s">
        <v>2</v>
      </c>
      <c r="D672" s="26" t="s">
        <v>1105</v>
      </c>
      <c r="E672" t="s">
        <v>1106</v>
      </c>
      <c r="F672" s="31" t="s">
        <v>1107</v>
      </c>
      <c r="G672" t="s">
        <v>1108</v>
      </c>
      <c r="H672" t="s">
        <v>861</v>
      </c>
      <c r="I672" s="26" t="s">
        <v>803</v>
      </c>
      <c r="J672" t="s">
        <v>665</v>
      </c>
      <c r="K672" s="27">
        <v>999960</v>
      </c>
      <c r="L672" s="4">
        <v>15.91</v>
      </c>
      <c r="M672" s="3">
        <v>0.6</v>
      </c>
      <c r="N672" s="4" t="s">
        <v>1109</v>
      </c>
      <c r="O672" s="4" t="s">
        <v>1109</v>
      </c>
      <c r="P672" s="4"/>
      <c r="Q672" s="27">
        <v>33100</v>
      </c>
      <c r="R672" s="3">
        <v>0.3</v>
      </c>
      <c r="S672" s="4">
        <v>10.53</v>
      </c>
      <c r="T672" s="4">
        <v>12.36</v>
      </c>
      <c r="U672" s="4">
        <v>14.85</v>
      </c>
      <c r="V672" s="4">
        <v>18.37</v>
      </c>
      <c r="W672" s="4">
        <v>23.18</v>
      </c>
      <c r="X672" s="27">
        <v>21890</v>
      </c>
      <c r="Y672" s="27">
        <v>25710</v>
      </c>
      <c r="Z672" s="27">
        <v>30890</v>
      </c>
      <c r="AA672" s="27">
        <v>38200</v>
      </c>
      <c r="AB672" s="27">
        <v>48210</v>
      </c>
    </row>
    <row r="673" spans="1:28" s="26" customFormat="1" hidden="1" x14ac:dyDescent="0.25">
      <c r="A673" t="s">
        <v>0</v>
      </c>
      <c r="B673" t="s">
        <v>1</v>
      </c>
      <c r="C673" s="26" t="s">
        <v>2</v>
      </c>
      <c r="D673" s="26" t="s">
        <v>1105</v>
      </c>
      <c r="E673" t="s">
        <v>1106</v>
      </c>
      <c r="F673" s="31" t="s">
        <v>1107</v>
      </c>
      <c r="G673" t="s">
        <v>1108</v>
      </c>
      <c r="H673" t="s">
        <v>664</v>
      </c>
      <c r="I673" s="26" t="s">
        <v>548</v>
      </c>
      <c r="J673" t="s">
        <v>665</v>
      </c>
      <c r="K673" s="27">
        <v>999960</v>
      </c>
      <c r="L673" s="4">
        <v>15.91</v>
      </c>
      <c r="M673" s="3">
        <v>0.6</v>
      </c>
      <c r="N673" s="4" t="s">
        <v>1109</v>
      </c>
      <c r="O673" s="4" t="s">
        <v>1109</v>
      </c>
      <c r="P673" s="4"/>
      <c r="Q673" s="27">
        <v>33100</v>
      </c>
      <c r="R673" s="3">
        <v>0.3</v>
      </c>
      <c r="S673" s="4">
        <v>10.53</v>
      </c>
      <c r="T673" s="4">
        <v>12.36</v>
      </c>
      <c r="U673" s="4">
        <v>14.85</v>
      </c>
      <c r="V673" s="4">
        <v>18.37</v>
      </c>
      <c r="W673" s="4">
        <v>23.18</v>
      </c>
      <c r="X673" s="27">
        <v>21890</v>
      </c>
      <c r="Y673" s="27">
        <v>25710</v>
      </c>
      <c r="Z673" s="27">
        <v>30890</v>
      </c>
      <c r="AA673" s="27">
        <v>38200</v>
      </c>
      <c r="AB673" s="27">
        <v>48210</v>
      </c>
    </row>
    <row r="674" spans="1:28" s="26" customFormat="1" hidden="1" x14ac:dyDescent="0.25">
      <c r="A674" t="s">
        <v>0</v>
      </c>
      <c r="B674" t="s">
        <v>1</v>
      </c>
      <c r="C674" s="26" t="s">
        <v>2</v>
      </c>
      <c r="D674" s="26" t="s">
        <v>1105</v>
      </c>
      <c r="E674" t="s">
        <v>1106</v>
      </c>
      <c r="F674" s="31" t="s">
        <v>1107</v>
      </c>
      <c r="G674" t="s">
        <v>1108</v>
      </c>
      <c r="H674" t="s">
        <v>278</v>
      </c>
      <c r="I674" s="26" t="s">
        <v>46</v>
      </c>
      <c r="J674" t="s">
        <v>279</v>
      </c>
      <c r="K674" s="27">
        <v>912660</v>
      </c>
      <c r="L674" s="4">
        <v>15.56</v>
      </c>
      <c r="M674" s="3">
        <v>0.6</v>
      </c>
      <c r="N674" s="4" t="s">
        <v>1109</v>
      </c>
      <c r="O674" s="4" t="s">
        <v>1109</v>
      </c>
      <c r="P674" s="4"/>
      <c r="Q674" s="27">
        <v>32360</v>
      </c>
      <c r="R674" s="3">
        <v>0.3</v>
      </c>
      <c r="S674" s="4">
        <v>10.44</v>
      </c>
      <c r="T674" s="4">
        <v>12.23</v>
      </c>
      <c r="U674" s="4">
        <v>14.63</v>
      </c>
      <c r="V674" s="4">
        <v>18.02</v>
      </c>
      <c r="W674" s="4">
        <v>22.37</v>
      </c>
      <c r="X674" s="27">
        <v>21710</v>
      </c>
      <c r="Y674" s="27">
        <v>25450</v>
      </c>
      <c r="Z674" s="27">
        <v>30440</v>
      </c>
      <c r="AA674" s="27">
        <v>37480</v>
      </c>
      <c r="AB674" s="27">
        <v>46530</v>
      </c>
    </row>
    <row r="675" spans="1:28" s="26" customFormat="1" hidden="1" x14ac:dyDescent="0.25">
      <c r="A675" t="s">
        <v>0</v>
      </c>
      <c r="B675" t="s">
        <v>1</v>
      </c>
      <c r="C675" s="26" t="s">
        <v>2</v>
      </c>
      <c r="D675" s="26" t="s">
        <v>1105</v>
      </c>
      <c r="E675" t="s">
        <v>1106</v>
      </c>
      <c r="F675" s="31" t="s">
        <v>1107</v>
      </c>
      <c r="G675" t="s">
        <v>1108</v>
      </c>
      <c r="H675" t="s">
        <v>1883</v>
      </c>
      <c r="I675" s="26" t="s">
        <v>46</v>
      </c>
      <c r="J675" t="s">
        <v>1884</v>
      </c>
      <c r="K675" s="27">
        <v>25780</v>
      </c>
      <c r="L675" s="4">
        <v>18.86</v>
      </c>
      <c r="M675" s="3">
        <v>5</v>
      </c>
      <c r="N675" s="4" t="s">
        <v>1109</v>
      </c>
      <c r="O675" s="4" t="s">
        <v>1109</v>
      </c>
      <c r="P675" s="4"/>
      <c r="Q675" s="27">
        <v>39230</v>
      </c>
      <c r="R675" s="3">
        <v>1.9</v>
      </c>
      <c r="S675" s="4">
        <v>12.03</v>
      </c>
      <c r="T675" s="4">
        <v>14.22</v>
      </c>
      <c r="U675" s="4">
        <v>17.23</v>
      </c>
      <c r="V675" s="4">
        <v>20.82</v>
      </c>
      <c r="W675" s="4">
        <v>27.57</v>
      </c>
      <c r="X675" s="27">
        <v>25020</v>
      </c>
      <c r="Y675" s="27">
        <v>29570</v>
      </c>
      <c r="Z675" s="27">
        <v>35840</v>
      </c>
      <c r="AA675" s="27">
        <v>43310</v>
      </c>
      <c r="AB675" s="27">
        <v>57350</v>
      </c>
    </row>
    <row r="676" spans="1:28" s="26" customFormat="1" hidden="1" x14ac:dyDescent="0.25">
      <c r="A676" t="s">
        <v>0</v>
      </c>
      <c r="B676" t="s">
        <v>1</v>
      </c>
      <c r="C676" s="26" t="s">
        <v>2</v>
      </c>
      <c r="D676" s="26" t="s">
        <v>1105</v>
      </c>
      <c r="E676" t="s">
        <v>1106</v>
      </c>
      <c r="F676" s="31" t="s">
        <v>1107</v>
      </c>
      <c r="G676" t="s">
        <v>1108</v>
      </c>
      <c r="H676" t="s">
        <v>280</v>
      </c>
      <c r="I676" s="26" t="s">
        <v>46</v>
      </c>
      <c r="J676" t="s">
        <v>281</v>
      </c>
      <c r="K676" s="27">
        <v>47210</v>
      </c>
      <c r="L676" s="4">
        <v>20.440000000000001</v>
      </c>
      <c r="M676" s="3">
        <v>5.2</v>
      </c>
      <c r="N676" s="4" t="s">
        <v>1109</v>
      </c>
      <c r="O676" s="4" t="s">
        <v>1109</v>
      </c>
      <c r="P676" s="4"/>
      <c r="Q676" s="27">
        <v>42510</v>
      </c>
      <c r="R676" s="3">
        <v>1.6</v>
      </c>
      <c r="S676" s="4">
        <v>12.72</v>
      </c>
      <c r="T676" s="4">
        <v>15.46</v>
      </c>
      <c r="U676" s="4">
        <v>19.22</v>
      </c>
      <c r="V676" s="4">
        <v>24.42</v>
      </c>
      <c r="W676" s="4">
        <v>30</v>
      </c>
      <c r="X676" s="27">
        <v>26450</v>
      </c>
      <c r="Y676" s="27">
        <v>32160</v>
      </c>
      <c r="Z676" s="27">
        <v>39980</v>
      </c>
      <c r="AA676" s="27">
        <v>50800</v>
      </c>
      <c r="AB676" s="27">
        <v>62390</v>
      </c>
    </row>
    <row r="677" spans="1:28" s="26" customFormat="1" hidden="1" x14ac:dyDescent="0.25">
      <c r="A677" t="s">
        <v>0</v>
      </c>
      <c r="B677" t="s">
        <v>1</v>
      </c>
      <c r="C677" s="26" t="s">
        <v>2</v>
      </c>
      <c r="D677" s="26" t="s">
        <v>1105</v>
      </c>
      <c r="E677" t="s">
        <v>1106</v>
      </c>
      <c r="F677" s="31" t="s">
        <v>1107</v>
      </c>
      <c r="G677" t="s">
        <v>1108</v>
      </c>
      <c r="H677" t="s">
        <v>282</v>
      </c>
      <c r="I677" s="26" t="s">
        <v>46</v>
      </c>
      <c r="J677" t="s">
        <v>283</v>
      </c>
      <c r="K677" s="27">
        <v>14310</v>
      </c>
      <c r="L677" s="4">
        <v>18.21</v>
      </c>
      <c r="M677" s="3">
        <v>4.4000000000000004</v>
      </c>
      <c r="N677" s="4" t="s">
        <v>1109</v>
      </c>
      <c r="O677" s="4" t="s">
        <v>1109</v>
      </c>
      <c r="P677" s="4"/>
      <c r="Q677" s="27">
        <v>37870</v>
      </c>
      <c r="R677" s="3">
        <v>2</v>
      </c>
      <c r="S677" s="4">
        <v>10.88</v>
      </c>
      <c r="T677" s="4">
        <v>13.09</v>
      </c>
      <c r="U677" s="4">
        <v>15.43</v>
      </c>
      <c r="V677" s="4">
        <v>22.32</v>
      </c>
      <c r="W677" s="4">
        <v>31.46</v>
      </c>
      <c r="X677" s="27">
        <v>22630</v>
      </c>
      <c r="Y677" s="27">
        <v>27220</v>
      </c>
      <c r="Z677" s="27">
        <v>32090</v>
      </c>
      <c r="AA677" s="27">
        <v>46430</v>
      </c>
      <c r="AB677" s="27">
        <v>65440</v>
      </c>
    </row>
    <row r="678" spans="1:28" s="26" customFormat="1" x14ac:dyDescent="0.25">
      <c r="A678" t="s">
        <v>0</v>
      </c>
      <c r="B678" t="s">
        <v>1</v>
      </c>
      <c r="C678" s="26" t="s">
        <v>2</v>
      </c>
      <c r="D678" s="26" t="s">
        <v>1105</v>
      </c>
      <c r="E678" t="s">
        <v>1106</v>
      </c>
      <c r="F678" s="31" t="s">
        <v>1107</v>
      </c>
      <c r="G678" t="s">
        <v>1108</v>
      </c>
      <c r="H678" t="s">
        <v>1885</v>
      </c>
      <c r="I678" s="26" t="s">
        <v>5</v>
      </c>
      <c r="J678" t="s">
        <v>1886</v>
      </c>
      <c r="K678" s="27">
        <v>3303200</v>
      </c>
      <c r="L678" s="55">
        <v>15.03</v>
      </c>
      <c r="M678" s="3">
        <v>0.5</v>
      </c>
      <c r="N678" s="4" t="s">
        <v>1109</v>
      </c>
      <c r="O678" s="4" t="s">
        <v>1109</v>
      </c>
      <c r="P678" s="4"/>
      <c r="Q678" s="27">
        <v>31260</v>
      </c>
      <c r="R678" s="3">
        <v>0.2</v>
      </c>
      <c r="S678" s="4">
        <v>8.9499999999999993</v>
      </c>
      <c r="T678" s="4">
        <v>10.41</v>
      </c>
      <c r="U678" s="4">
        <v>12.61</v>
      </c>
      <c r="V678" s="4">
        <v>17.25</v>
      </c>
      <c r="W678" s="4">
        <v>24.49</v>
      </c>
      <c r="X678" s="27">
        <v>18610</v>
      </c>
      <c r="Y678" s="27">
        <v>21650</v>
      </c>
      <c r="Z678" s="27">
        <v>26220</v>
      </c>
      <c r="AA678" s="27">
        <v>35880</v>
      </c>
      <c r="AB678" s="27">
        <v>50940</v>
      </c>
    </row>
    <row r="679" spans="1:28" s="26" customFormat="1" hidden="1" x14ac:dyDescent="0.25">
      <c r="A679" t="s">
        <v>0</v>
      </c>
      <c r="B679" t="s">
        <v>1</v>
      </c>
      <c r="C679" s="26" t="s">
        <v>2</v>
      </c>
      <c r="D679" s="26" t="s">
        <v>1105</v>
      </c>
      <c r="E679" t="s">
        <v>1106</v>
      </c>
      <c r="F679" s="31" t="s">
        <v>1107</v>
      </c>
      <c r="G679" t="s">
        <v>1108</v>
      </c>
      <c r="H679" t="s">
        <v>1887</v>
      </c>
      <c r="I679" s="26" t="s">
        <v>803</v>
      </c>
      <c r="J679" t="s">
        <v>1888</v>
      </c>
      <c r="K679" s="27">
        <v>247100</v>
      </c>
      <c r="L679" s="4">
        <v>21.35</v>
      </c>
      <c r="M679" s="3">
        <v>1</v>
      </c>
      <c r="N679" s="4" t="s">
        <v>1109</v>
      </c>
      <c r="O679" s="4" t="s">
        <v>1109</v>
      </c>
      <c r="P679" s="4"/>
      <c r="Q679" s="27">
        <v>44400</v>
      </c>
      <c r="R679" s="3">
        <v>0.4</v>
      </c>
      <c r="S679" s="4">
        <v>12.23</v>
      </c>
      <c r="T679" s="4">
        <v>15.17</v>
      </c>
      <c r="U679" s="4">
        <v>19.68</v>
      </c>
      <c r="V679" s="4">
        <v>26.06</v>
      </c>
      <c r="W679" s="4">
        <v>32.64</v>
      </c>
      <c r="X679" s="27">
        <v>25430</v>
      </c>
      <c r="Y679" s="27">
        <v>31550</v>
      </c>
      <c r="Z679" s="27">
        <v>40930</v>
      </c>
      <c r="AA679" s="27">
        <v>54210</v>
      </c>
      <c r="AB679" s="27">
        <v>67900</v>
      </c>
    </row>
    <row r="680" spans="1:28" s="26" customFormat="1" hidden="1" x14ac:dyDescent="0.25">
      <c r="A680" t="s">
        <v>0</v>
      </c>
      <c r="B680" t="s">
        <v>1</v>
      </c>
      <c r="C680" s="26" t="s">
        <v>2</v>
      </c>
      <c r="D680" s="26" t="s">
        <v>1105</v>
      </c>
      <c r="E680" t="s">
        <v>1106</v>
      </c>
      <c r="F680" s="31" t="s">
        <v>1107</v>
      </c>
      <c r="G680" t="s">
        <v>1108</v>
      </c>
      <c r="H680" t="s">
        <v>1889</v>
      </c>
      <c r="I680" s="26" t="s">
        <v>46</v>
      </c>
      <c r="J680" t="s">
        <v>1890</v>
      </c>
      <c r="K680" s="27">
        <v>29420</v>
      </c>
      <c r="L680" s="4">
        <v>24.93</v>
      </c>
      <c r="M680" s="3">
        <v>2.8</v>
      </c>
      <c r="N680" s="4" t="s">
        <v>1109</v>
      </c>
      <c r="O680" s="4" t="s">
        <v>1109</v>
      </c>
      <c r="P680" s="4"/>
      <c r="Q680" s="27">
        <v>51850</v>
      </c>
      <c r="R680" s="3">
        <v>1.1000000000000001</v>
      </c>
      <c r="S680" s="4">
        <v>13.6</v>
      </c>
      <c r="T680" s="4">
        <v>18.739999999999998</v>
      </c>
      <c r="U680" s="4">
        <v>24.38</v>
      </c>
      <c r="V680" s="4">
        <v>30.37</v>
      </c>
      <c r="W680" s="4">
        <v>37.26</v>
      </c>
      <c r="X680" s="27">
        <v>28280</v>
      </c>
      <c r="Y680" s="27">
        <v>38970</v>
      </c>
      <c r="Z680" s="27">
        <v>50710</v>
      </c>
      <c r="AA680" s="27">
        <v>63170</v>
      </c>
      <c r="AB680" s="27">
        <v>77510</v>
      </c>
    </row>
    <row r="681" spans="1:28" s="26" customFormat="1" hidden="1" x14ac:dyDescent="0.25">
      <c r="A681" t="s">
        <v>0</v>
      </c>
      <c r="B681" t="s">
        <v>1</v>
      </c>
      <c r="C681" s="26" t="s">
        <v>2</v>
      </c>
      <c r="D681" s="26" t="s">
        <v>1105</v>
      </c>
      <c r="E681" t="s">
        <v>1106</v>
      </c>
      <c r="F681" s="31" t="s">
        <v>1107</v>
      </c>
      <c r="G681" t="s">
        <v>1108</v>
      </c>
      <c r="H681" t="s">
        <v>1891</v>
      </c>
      <c r="I681" s="26" t="s">
        <v>46</v>
      </c>
      <c r="J681" t="s">
        <v>1892</v>
      </c>
      <c r="K681" s="27">
        <v>217680</v>
      </c>
      <c r="L681" s="4">
        <v>20.86</v>
      </c>
      <c r="M681" s="3">
        <v>1</v>
      </c>
      <c r="N681" s="4" t="s">
        <v>1109</v>
      </c>
      <c r="O681" s="4" t="s">
        <v>1109</v>
      </c>
      <c r="P681" s="4"/>
      <c r="Q681" s="27">
        <v>43400</v>
      </c>
      <c r="R681" s="3">
        <v>0.4</v>
      </c>
      <c r="S681" s="4">
        <v>12.12</v>
      </c>
      <c r="T681" s="4">
        <v>14.91</v>
      </c>
      <c r="U681" s="4">
        <v>19.14</v>
      </c>
      <c r="V681" s="4">
        <v>25.25</v>
      </c>
      <c r="W681" s="4">
        <v>31.8</v>
      </c>
      <c r="X681" s="27">
        <v>25210</v>
      </c>
      <c r="Y681" s="27">
        <v>31010</v>
      </c>
      <c r="Z681" s="27">
        <v>39800</v>
      </c>
      <c r="AA681" s="27">
        <v>52520</v>
      </c>
      <c r="AB681" s="27">
        <v>66150</v>
      </c>
    </row>
    <row r="682" spans="1:28" s="26" customFormat="1" hidden="1" x14ac:dyDescent="0.25">
      <c r="A682" t="s">
        <v>0</v>
      </c>
      <c r="B682" t="s">
        <v>1</v>
      </c>
      <c r="C682" s="26" t="s">
        <v>2</v>
      </c>
      <c r="D682" s="26" t="s">
        <v>1105</v>
      </c>
      <c r="E682" t="s">
        <v>1106</v>
      </c>
      <c r="F682" s="31" t="s">
        <v>1107</v>
      </c>
      <c r="G682" t="s">
        <v>1108</v>
      </c>
      <c r="H682" t="s">
        <v>1893</v>
      </c>
      <c r="I682" s="26" t="s">
        <v>803</v>
      </c>
      <c r="J682" t="s">
        <v>1894</v>
      </c>
      <c r="K682" s="27">
        <v>228980</v>
      </c>
      <c r="L682" s="4">
        <v>13.33</v>
      </c>
      <c r="M682" s="3">
        <v>1.4</v>
      </c>
      <c r="N682" s="4" t="s">
        <v>1109</v>
      </c>
      <c r="O682" s="4" t="s">
        <v>1109</v>
      </c>
      <c r="P682" s="4"/>
      <c r="Q682" s="27">
        <v>27720</v>
      </c>
      <c r="R682" s="3">
        <v>0.4</v>
      </c>
      <c r="S682" s="4">
        <v>9</v>
      </c>
      <c r="T682" s="4">
        <v>10.28</v>
      </c>
      <c r="U682" s="4">
        <v>12.02</v>
      </c>
      <c r="V682" s="4">
        <v>14.71</v>
      </c>
      <c r="W682" s="4">
        <v>19.190000000000001</v>
      </c>
      <c r="X682" s="27">
        <v>18720</v>
      </c>
      <c r="Y682" s="27">
        <v>21380</v>
      </c>
      <c r="Z682" s="27">
        <v>24990</v>
      </c>
      <c r="AA682" s="27">
        <v>30590</v>
      </c>
      <c r="AB682" s="27">
        <v>39920</v>
      </c>
    </row>
    <row r="683" spans="1:28" s="26" customFormat="1" hidden="1" x14ac:dyDescent="0.25">
      <c r="A683" t="s">
        <v>0</v>
      </c>
      <c r="B683" t="s">
        <v>1</v>
      </c>
      <c r="C683" s="26" t="s">
        <v>2</v>
      </c>
      <c r="D683" s="26" t="s">
        <v>1105</v>
      </c>
      <c r="E683" t="s">
        <v>1106</v>
      </c>
      <c r="F683" s="31" t="s">
        <v>1107</v>
      </c>
      <c r="G683" t="s">
        <v>1108</v>
      </c>
      <c r="H683" t="s">
        <v>1895</v>
      </c>
      <c r="I683" s="26" t="s">
        <v>548</v>
      </c>
      <c r="J683" t="s">
        <v>1896</v>
      </c>
      <c r="K683" s="27">
        <v>16530</v>
      </c>
      <c r="L683" s="4">
        <v>17.43</v>
      </c>
      <c r="M683" s="3">
        <v>5.9</v>
      </c>
      <c r="N683" s="4" t="s">
        <v>1109</v>
      </c>
      <c r="O683" s="4" t="s">
        <v>1109</v>
      </c>
      <c r="P683" s="4"/>
      <c r="Q683" s="27">
        <v>36240</v>
      </c>
      <c r="R683" s="3">
        <v>1.8</v>
      </c>
      <c r="S683" s="4">
        <v>10</v>
      </c>
      <c r="T683" s="4">
        <v>11.6</v>
      </c>
      <c r="U683" s="4">
        <v>14.63</v>
      </c>
      <c r="V683" s="4">
        <v>20.23</v>
      </c>
      <c r="W683" s="4">
        <v>28.42</v>
      </c>
      <c r="X683" s="27">
        <v>20810</v>
      </c>
      <c r="Y683" s="27">
        <v>24120</v>
      </c>
      <c r="Z683" s="27">
        <v>30430</v>
      </c>
      <c r="AA683" s="27">
        <v>42080</v>
      </c>
      <c r="AB683" s="27">
        <v>59110</v>
      </c>
    </row>
    <row r="684" spans="1:28" s="26" customFormat="1" hidden="1" x14ac:dyDescent="0.25">
      <c r="A684" t="s">
        <v>0</v>
      </c>
      <c r="B684" t="s">
        <v>1</v>
      </c>
      <c r="C684" s="26" t="s">
        <v>2</v>
      </c>
      <c r="D684" s="26" t="s">
        <v>1105</v>
      </c>
      <c r="E684" t="s">
        <v>1106</v>
      </c>
      <c r="F684" s="31" t="s">
        <v>1107</v>
      </c>
      <c r="G684" t="s">
        <v>1108</v>
      </c>
      <c r="H684" t="s">
        <v>1897</v>
      </c>
      <c r="I684" s="26" t="s">
        <v>46</v>
      </c>
      <c r="J684" t="s">
        <v>1896</v>
      </c>
      <c r="K684" s="27">
        <v>16530</v>
      </c>
      <c r="L684" s="4">
        <v>17.43</v>
      </c>
      <c r="M684" s="3">
        <v>5.9</v>
      </c>
      <c r="N684" s="4" t="s">
        <v>1109</v>
      </c>
      <c r="O684" s="4" t="s">
        <v>1109</v>
      </c>
      <c r="P684" s="4"/>
      <c r="Q684" s="27">
        <v>36240</v>
      </c>
      <c r="R684" s="3">
        <v>1.8</v>
      </c>
      <c r="S684" s="4">
        <v>10</v>
      </c>
      <c r="T684" s="4">
        <v>11.6</v>
      </c>
      <c r="U684" s="4">
        <v>14.63</v>
      </c>
      <c r="V684" s="4">
        <v>20.23</v>
      </c>
      <c r="W684" s="4">
        <v>28.42</v>
      </c>
      <c r="X684" s="27">
        <v>20810</v>
      </c>
      <c r="Y684" s="27">
        <v>24120</v>
      </c>
      <c r="Z684" s="27">
        <v>30430</v>
      </c>
      <c r="AA684" s="27">
        <v>42080</v>
      </c>
      <c r="AB684" s="27">
        <v>59110</v>
      </c>
    </row>
    <row r="685" spans="1:28" s="26" customFormat="1" hidden="1" x14ac:dyDescent="0.25">
      <c r="A685" t="s">
        <v>0</v>
      </c>
      <c r="B685" t="s">
        <v>1</v>
      </c>
      <c r="C685" s="26" t="s">
        <v>2</v>
      </c>
      <c r="D685" s="26" t="s">
        <v>1105</v>
      </c>
      <c r="E685" t="s">
        <v>1106</v>
      </c>
      <c r="F685" s="31" t="s">
        <v>1107</v>
      </c>
      <c r="G685" t="s">
        <v>1108</v>
      </c>
      <c r="H685" t="s">
        <v>1898</v>
      </c>
      <c r="I685" s="26" t="s">
        <v>548</v>
      </c>
      <c r="J685" t="s">
        <v>1899</v>
      </c>
      <c r="K685" s="27">
        <v>212450</v>
      </c>
      <c r="L685" s="4">
        <v>13.01</v>
      </c>
      <c r="M685" s="3">
        <v>1.4</v>
      </c>
      <c r="N685" s="4" t="s">
        <v>1109</v>
      </c>
      <c r="O685" s="4" t="s">
        <v>1109</v>
      </c>
      <c r="P685" s="4"/>
      <c r="Q685" s="27">
        <v>27060</v>
      </c>
      <c r="R685" s="3">
        <v>0.4</v>
      </c>
      <c r="S685" s="4">
        <v>8.9600000000000009</v>
      </c>
      <c r="T685" s="4">
        <v>10.19</v>
      </c>
      <c r="U685" s="4">
        <v>11.91</v>
      </c>
      <c r="V685" s="4">
        <v>14.46</v>
      </c>
      <c r="W685" s="4">
        <v>18.57</v>
      </c>
      <c r="X685" s="27">
        <v>18630</v>
      </c>
      <c r="Y685" s="27">
        <v>21200</v>
      </c>
      <c r="Z685" s="27">
        <v>24780</v>
      </c>
      <c r="AA685" s="27">
        <v>30070</v>
      </c>
      <c r="AB685" s="27">
        <v>38630</v>
      </c>
    </row>
    <row r="686" spans="1:28" s="26" customFormat="1" hidden="1" x14ac:dyDescent="0.25">
      <c r="A686" t="s">
        <v>0</v>
      </c>
      <c r="B686" t="s">
        <v>1</v>
      </c>
      <c r="C686" s="26" t="s">
        <v>2</v>
      </c>
      <c r="D686" s="26" t="s">
        <v>1105</v>
      </c>
      <c r="E686" t="s">
        <v>1106</v>
      </c>
      <c r="F686" s="31" t="s">
        <v>1107</v>
      </c>
      <c r="G686" t="s">
        <v>1108</v>
      </c>
      <c r="H686" t="s">
        <v>1900</v>
      </c>
      <c r="I686" s="26" t="s">
        <v>46</v>
      </c>
      <c r="J686" t="s">
        <v>1899</v>
      </c>
      <c r="K686" s="27">
        <v>212450</v>
      </c>
      <c r="L686" s="4">
        <v>13.01</v>
      </c>
      <c r="M686" s="3">
        <v>1.4</v>
      </c>
      <c r="N686" s="4" t="s">
        <v>1109</v>
      </c>
      <c r="O686" s="4" t="s">
        <v>1109</v>
      </c>
      <c r="P686" s="4"/>
      <c r="Q686" s="27">
        <v>27060</v>
      </c>
      <c r="R686" s="3">
        <v>0.4</v>
      </c>
      <c r="S686" s="4">
        <v>8.9600000000000009</v>
      </c>
      <c r="T686" s="4">
        <v>10.19</v>
      </c>
      <c r="U686" s="4">
        <v>11.91</v>
      </c>
      <c r="V686" s="4">
        <v>14.46</v>
      </c>
      <c r="W686" s="4">
        <v>18.57</v>
      </c>
      <c r="X686" s="27">
        <v>18630</v>
      </c>
      <c r="Y686" s="27">
        <v>21200</v>
      </c>
      <c r="Z686" s="27">
        <v>24780</v>
      </c>
      <c r="AA686" s="27">
        <v>30070</v>
      </c>
      <c r="AB686" s="27">
        <v>38630</v>
      </c>
    </row>
    <row r="687" spans="1:28" s="26" customFormat="1" hidden="1" x14ac:dyDescent="0.25">
      <c r="A687" t="s">
        <v>0</v>
      </c>
      <c r="B687" t="s">
        <v>1</v>
      </c>
      <c r="C687" s="26" t="s">
        <v>2</v>
      </c>
      <c r="D687" s="26" t="s">
        <v>1105</v>
      </c>
      <c r="E687" t="s">
        <v>1106</v>
      </c>
      <c r="F687" s="31" t="s">
        <v>1107</v>
      </c>
      <c r="G687" t="s">
        <v>1108</v>
      </c>
      <c r="H687" t="s">
        <v>1901</v>
      </c>
      <c r="I687" s="26" t="s">
        <v>803</v>
      </c>
      <c r="J687" t="s">
        <v>1902</v>
      </c>
      <c r="K687" s="27">
        <v>628090</v>
      </c>
      <c r="L687" s="4">
        <v>12.05</v>
      </c>
      <c r="M687" s="3">
        <v>1.7</v>
      </c>
      <c r="N687" s="4" t="s">
        <v>1109</v>
      </c>
      <c r="O687" s="4" t="s">
        <v>1109</v>
      </c>
      <c r="P687" s="4"/>
      <c r="Q687" s="27">
        <v>25060</v>
      </c>
      <c r="R687" s="3">
        <v>0.4</v>
      </c>
      <c r="S687" s="4">
        <v>8.5</v>
      </c>
      <c r="T687" s="4">
        <v>9.34</v>
      </c>
      <c r="U687" s="4">
        <v>11.18</v>
      </c>
      <c r="V687" s="4">
        <v>13.08</v>
      </c>
      <c r="W687" s="4">
        <v>16.95</v>
      </c>
      <c r="X687" s="27">
        <v>17680</v>
      </c>
      <c r="Y687" s="27">
        <v>19430</v>
      </c>
      <c r="Z687" s="27">
        <v>23260</v>
      </c>
      <c r="AA687" s="27">
        <v>27200</v>
      </c>
      <c r="AB687" s="27">
        <v>35260</v>
      </c>
    </row>
    <row r="688" spans="1:28" s="26" customFormat="1" hidden="1" x14ac:dyDescent="0.25">
      <c r="A688" t="s">
        <v>0</v>
      </c>
      <c r="B688" t="s">
        <v>1</v>
      </c>
      <c r="C688" s="26" t="s">
        <v>2</v>
      </c>
      <c r="D688" s="26" t="s">
        <v>1105</v>
      </c>
      <c r="E688" t="s">
        <v>1106</v>
      </c>
      <c r="F688" s="31" t="s">
        <v>1107</v>
      </c>
      <c r="G688" t="s">
        <v>1108</v>
      </c>
      <c r="H688" t="s">
        <v>1903</v>
      </c>
      <c r="I688" s="26" t="s">
        <v>548</v>
      </c>
      <c r="J688" t="s">
        <v>1904</v>
      </c>
      <c r="K688" s="27">
        <v>119330</v>
      </c>
      <c r="L688" s="4">
        <v>12.02</v>
      </c>
      <c r="M688" s="3">
        <v>2.6</v>
      </c>
      <c r="N688" s="4" t="s">
        <v>1109</v>
      </c>
      <c r="O688" s="4" t="s">
        <v>1109</v>
      </c>
      <c r="P688" s="4"/>
      <c r="Q688" s="27">
        <v>25010</v>
      </c>
      <c r="R688" s="3">
        <v>1.2</v>
      </c>
      <c r="S688" s="4">
        <v>8.26</v>
      </c>
      <c r="T688" s="4">
        <v>9.0500000000000007</v>
      </c>
      <c r="U688" s="4">
        <v>10.45</v>
      </c>
      <c r="V688" s="4">
        <v>12.3</v>
      </c>
      <c r="W688" s="4">
        <v>18.760000000000002</v>
      </c>
      <c r="X688" s="27">
        <v>17190</v>
      </c>
      <c r="Y688" s="27">
        <v>18820</v>
      </c>
      <c r="Z688" s="27">
        <v>21730</v>
      </c>
      <c r="AA688" s="27">
        <v>25590</v>
      </c>
      <c r="AB688" s="27">
        <v>39010</v>
      </c>
    </row>
    <row r="689" spans="1:28" s="26" customFormat="1" hidden="1" x14ac:dyDescent="0.25">
      <c r="A689" t="s">
        <v>0</v>
      </c>
      <c r="B689" t="s">
        <v>1</v>
      </c>
      <c r="C689" s="26" t="s">
        <v>2</v>
      </c>
      <c r="D689" s="26" t="s">
        <v>1105</v>
      </c>
      <c r="E689" t="s">
        <v>1106</v>
      </c>
      <c r="F689" s="31" t="s">
        <v>1107</v>
      </c>
      <c r="G689" t="s">
        <v>1108</v>
      </c>
      <c r="H689" t="s">
        <v>1905</v>
      </c>
      <c r="I689" s="26" t="s">
        <v>46</v>
      </c>
      <c r="J689" t="s">
        <v>1906</v>
      </c>
      <c r="K689" s="27">
        <v>98890</v>
      </c>
      <c r="L689" s="4">
        <v>11.53</v>
      </c>
      <c r="M689" s="3">
        <v>2.8</v>
      </c>
      <c r="N689" s="4" t="s">
        <v>1109</v>
      </c>
      <c r="O689" s="4" t="s">
        <v>1109</v>
      </c>
      <c r="P689" s="4"/>
      <c r="Q689" s="27">
        <v>23980</v>
      </c>
      <c r="R689" s="3">
        <v>1.4</v>
      </c>
      <c r="S689" s="4">
        <v>8.19</v>
      </c>
      <c r="T689" s="4">
        <v>8.93</v>
      </c>
      <c r="U689" s="4">
        <v>10.220000000000001</v>
      </c>
      <c r="V689" s="4">
        <v>11.89</v>
      </c>
      <c r="W689" s="4">
        <v>17.489999999999998</v>
      </c>
      <c r="X689" s="27">
        <v>17040</v>
      </c>
      <c r="Y689" s="27">
        <v>18570</v>
      </c>
      <c r="Z689" s="27">
        <v>21260</v>
      </c>
      <c r="AA689" s="27">
        <v>24720</v>
      </c>
      <c r="AB689" s="27">
        <v>36370</v>
      </c>
    </row>
    <row r="690" spans="1:28" s="26" customFormat="1" hidden="1" x14ac:dyDescent="0.25">
      <c r="A690" t="s">
        <v>0</v>
      </c>
      <c r="B690" t="s">
        <v>1</v>
      </c>
      <c r="C690" s="26" t="s">
        <v>2</v>
      </c>
      <c r="D690" s="26" t="s">
        <v>1105</v>
      </c>
      <c r="E690" t="s">
        <v>1106</v>
      </c>
      <c r="F690" s="31" t="s">
        <v>1107</v>
      </c>
      <c r="G690" t="s">
        <v>1108</v>
      </c>
      <c r="H690" t="s">
        <v>1907</v>
      </c>
      <c r="I690" s="26" t="s">
        <v>46</v>
      </c>
      <c r="J690" t="s">
        <v>1908</v>
      </c>
      <c r="K690" s="27">
        <v>9970</v>
      </c>
      <c r="L690" s="4">
        <v>13.38</v>
      </c>
      <c r="M690" s="3">
        <v>7.5</v>
      </c>
      <c r="N690" s="4" t="s">
        <v>1109</v>
      </c>
      <c r="O690" s="4" t="s">
        <v>1109</v>
      </c>
      <c r="P690" s="4"/>
      <c r="Q690" s="27">
        <v>27830</v>
      </c>
      <c r="R690" s="3">
        <v>1.8</v>
      </c>
      <c r="S690" s="4">
        <v>9.3000000000000007</v>
      </c>
      <c r="T690" s="4">
        <v>10.5</v>
      </c>
      <c r="U690" s="4">
        <v>11.9</v>
      </c>
      <c r="V690" s="4">
        <v>14.92</v>
      </c>
      <c r="W690" s="4">
        <v>20.69</v>
      </c>
      <c r="X690" s="27">
        <v>19350</v>
      </c>
      <c r="Y690" s="27">
        <v>21850</v>
      </c>
      <c r="Z690" s="27">
        <v>24750</v>
      </c>
      <c r="AA690" s="27">
        <v>31030</v>
      </c>
      <c r="AB690" s="27">
        <v>43030</v>
      </c>
    </row>
    <row r="691" spans="1:28" s="26" customFormat="1" hidden="1" x14ac:dyDescent="0.25">
      <c r="A691" t="s">
        <v>0</v>
      </c>
      <c r="B691" t="s">
        <v>1</v>
      </c>
      <c r="C691" s="26" t="s">
        <v>2</v>
      </c>
      <c r="D691" s="26" t="s">
        <v>1105</v>
      </c>
      <c r="E691" t="s">
        <v>1106</v>
      </c>
      <c r="F691" s="31" t="s">
        <v>1107</v>
      </c>
      <c r="G691" t="s">
        <v>1108</v>
      </c>
      <c r="H691" t="s">
        <v>1909</v>
      </c>
      <c r="I691" s="26" t="s">
        <v>46</v>
      </c>
      <c r="J691" t="s">
        <v>1910</v>
      </c>
      <c r="K691" s="27">
        <v>10470</v>
      </c>
      <c r="L691" s="4">
        <v>15.38</v>
      </c>
      <c r="M691" s="3">
        <v>4.5</v>
      </c>
      <c r="N691" s="4" t="s">
        <v>1109</v>
      </c>
      <c r="O691" s="4" t="s">
        <v>1109</v>
      </c>
      <c r="P691" s="4"/>
      <c r="Q691" s="27">
        <v>32000</v>
      </c>
      <c r="R691" s="3">
        <v>1.6</v>
      </c>
      <c r="S691" s="4">
        <v>8.9700000000000006</v>
      </c>
      <c r="T691" s="4">
        <v>11.02</v>
      </c>
      <c r="U691" s="4">
        <v>13.61</v>
      </c>
      <c r="V691" s="4">
        <v>17.829999999999998</v>
      </c>
      <c r="W691" s="4">
        <v>24.93</v>
      </c>
      <c r="X691" s="27">
        <v>18650</v>
      </c>
      <c r="Y691" s="27">
        <v>22920</v>
      </c>
      <c r="Z691" s="27">
        <v>28300</v>
      </c>
      <c r="AA691" s="27">
        <v>37080</v>
      </c>
      <c r="AB691" s="27">
        <v>51860</v>
      </c>
    </row>
    <row r="692" spans="1:28" s="26" customFormat="1" hidden="1" x14ac:dyDescent="0.25">
      <c r="A692" t="s">
        <v>0</v>
      </c>
      <c r="B692" t="s">
        <v>1</v>
      </c>
      <c r="C692" s="26" t="s">
        <v>2</v>
      </c>
      <c r="D692" s="26" t="s">
        <v>1105</v>
      </c>
      <c r="E692" t="s">
        <v>1106</v>
      </c>
      <c r="F692" s="31" t="s">
        <v>1107</v>
      </c>
      <c r="G692" t="s">
        <v>1108</v>
      </c>
      <c r="H692" t="s">
        <v>1911</v>
      </c>
      <c r="I692" s="26" t="s">
        <v>548</v>
      </c>
      <c r="J692" t="s">
        <v>1912</v>
      </c>
      <c r="K692" s="27">
        <v>4540</v>
      </c>
      <c r="L692" s="4">
        <v>14.37</v>
      </c>
      <c r="M692" s="3">
        <v>9.1999999999999993</v>
      </c>
      <c r="N692" s="4" t="s">
        <v>1109</v>
      </c>
      <c r="O692" s="4" t="s">
        <v>1109</v>
      </c>
      <c r="P692" s="4"/>
      <c r="Q692" s="27">
        <v>29890</v>
      </c>
      <c r="R692" s="3">
        <v>3.3</v>
      </c>
      <c r="S692" s="4">
        <v>8.7799999999999994</v>
      </c>
      <c r="T692" s="4">
        <v>9.89</v>
      </c>
      <c r="U692" s="4">
        <v>12.09</v>
      </c>
      <c r="V692" s="4">
        <v>16.440000000000001</v>
      </c>
      <c r="W692" s="4">
        <v>25.47</v>
      </c>
      <c r="X692" s="27">
        <v>18260</v>
      </c>
      <c r="Y692" s="27">
        <v>20560</v>
      </c>
      <c r="Z692" s="27">
        <v>25150</v>
      </c>
      <c r="AA692" s="27">
        <v>34200</v>
      </c>
      <c r="AB692" s="27">
        <v>52980</v>
      </c>
    </row>
    <row r="693" spans="1:28" s="26" customFormat="1" hidden="1" x14ac:dyDescent="0.25">
      <c r="A693" t="s">
        <v>0</v>
      </c>
      <c r="B693" t="s">
        <v>1</v>
      </c>
      <c r="C693" s="26" t="s">
        <v>2</v>
      </c>
      <c r="D693" s="26" t="s">
        <v>1105</v>
      </c>
      <c r="E693" t="s">
        <v>1106</v>
      </c>
      <c r="F693" s="31" t="s">
        <v>1107</v>
      </c>
      <c r="G693" t="s">
        <v>1108</v>
      </c>
      <c r="H693" t="s">
        <v>1913</v>
      </c>
      <c r="I693" s="26" t="s">
        <v>46</v>
      </c>
      <c r="J693" t="s">
        <v>1912</v>
      </c>
      <c r="K693" s="27">
        <v>4540</v>
      </c>
      <c r="L693" s="4">
        <v>14.37</v>
      </c>
      <c r="M693" s="3">
        <v>9.1999999999999993</v>
      </c>
      <c r="N693" s="4" t="s">
        <v>1109</v>
      </c>
      <c r="O693" s="4" t="s">
        <v>1109</v>
      </c>
      <c r="P693" s="4"/>
      <c r="Q693" s="27">
        <v>29890</v>
      </c>
      <c r="R693" s="3">
        <v>3.3</v>
      </c>
      <c r="S693" s="4">
        <v>8.7799999999999994</v>
      </c>
      <c r="T693" s="4">
        <v>9.89</v>
      </c>
      <c r="U693" s="4">
        <v>12.09</v>
      </c>
      <c r="V693" s="4">
        <v>16.440000000000001</v>
      </c>
      <c r="W693" s="4">
        <v>25.47</v>
      </c>
      <c r="X693" s="27">
        <v>18260</v>
      </c>
      <c r="Y693" s="27">
        <v>20560</v>
      </c>
      <c r="Z693" s="27">
        <v>25150</v>
      </c>
      <c r="AA693" s="27">
        <v>34200</v>
      </c>
      <c r="AB693" s="27">
        <v>52980</v>
      </c>
    </row>
    <row r="694" spans="1:28" s="26" customFormat="1" hidden="1" x14ac:dyDescent="0.25">
      <c r="A694" t="s">
        <v>0</v>
      </c>
      <c r="B694" t="s">
        <v>1</v>
      </c>
      <c r="C694" s="26" t="s">
        <v>2</v>
      </c>
      <c r="D694" s="26" t="s">
        <v>1105</v>
      </c>
      <c r="E694" t="s">
        <v>1106</v>
      </c>
      <c r="F694" s="31" t="s">
        <v>1107</v>
      </c>
      <c r="G694" t="s">
        <v>1108</v>
      </c>
      <c r="H694" t="s">
        <v>1914</v>
      </c>
      <c r="I694" s="26" t="s">
        <v>548</v>
      </c>
      <c r="J694" t="s">
        <v>1915</v>
      </c>
      <c r="K694" s="27">
        <v>138160</v>
      </c>
      <c r="L694" s="4">
        <v>11.96</v>
      </c>
      <c r="M694" s="3">
        <v>2.4</v>
      </c>
      <c r="N694" s="4" t="s">
        <v>1109</v>
      </c>
      <c r="O694" s="4" t="s">
        <v>1109</v>
      </c>
      <c r="P694" s="4"/>
      <c r="Q694" s="27">
        <v>24870</v>
      </c>
      <c r="R694" s="3">
        <v>0.8</v>
      </c>
      <c r="S694" s="4">
        <v>8.5</v>
      </c>
      <c r="T694" s="4">
        <v>9.35</v>
      </c>
      <c r="U694" s="4">
        <v>11.3</v>
      </c>
      <c r="V694" s="4">
        <v>13.38</v>
      </c>
      <c r="W694" s="4">
        <v>16.91</v>
      </c>
      <c r="X694" s="27">
        <v>17680</v>
      </c>
      <c r="Y694" s="27">
        <v>19460</v>
      </c>
      <c r="Z694" s="27">
        <v>23500</v>
      </c>
      <c r="AA694" s="27">
        <v>27840</v>
      </c>
      <c r="AB694" s="27">
        <v>35170</v>
      </c>
    </row>
    <row r="695" spans="1:28" s="26" customFormat="1" hidden="1" x14ac:dyDescent="0.25">
      <c r="A695" t="s">
        <v>0</v>
      </c>
      <c r="B695" t="s">
        <v>1</v>
      </c>
      <c r="C695" s="26" t="s">
        <v>2</v>
      </c>
      <c r="D695" s="26" t="s">
        <v>1105</v>
      </c>
      <c r="E695" t="s">
        <v>1106</v>
      </c>
      <c r="F695" s="31" t="s">
        <v>1107</v>
      </c>
      <c r="G695" t="s">
        <v>1108</v>
      </c>
      <c r="H695" t="s">
        <v>1916</v>
      </c>
      <c r="I695" s="26" t="s">
        <v>46</v>
      </c>
      <c r="J695" t="s">
        <v>1915</v>
      </c>
      <c r="K695" s="27">
        <v>138160</v>
      </c>
      <c r="L695" s="4">
        <v>11.96</v>
      </c>
      <c r="M695" s="3">
        <v>2.4</v>
      </c>
      <c r="N695" s="4" t="s">
        <v>1109</v>
      </c>
      <c r="O695" s="4" t="s">
        <v>1109</v>
      </c>
      <c r="P695" s="4"/>
      <c r="Q695" s="27">
        <v>24870</v>
      </c>
      <c r="R695" s="3">
        <v>0.8</v>
      </c>
      <c r="S695" s="4">
        <v>8.5</v>
      </c>
      <c r="T695" s="4">
        <v>9.35</v>
      </c>
      <c r="U695" s="4">
        <v>11.3</v>
      </c>
      <c r="V695" s="4">
        <v>13.38</v>
      </c>
      <c r="W695" s="4">
        <v>16.91</v>
      </c>
      <c r="X695" s="27">
        <v>17680</v>
      </c>
      <c r="Y695" s="27">
        <v>19460</v>
      </c>
      <c r="Z695" s="27">
        <v>23500</v>
      </c>
      <c r="AA695" s="27">
        <v>27840</v>
      </c>
      <c r="AB695" s="27">
        <v>35170</v>
      </c>
    </row>
    <row r="696" spans="1:28" s="26" customFormat="1" hidden="1" x14ac:dyDescent="0.25">
      <c r="A696" t="s">
        <v>0</v>
      </c>
      <c r="B696" t="s">
        <v>1</v>
      </c>
      <c r="C696" s="26" t="s">
        <v>2</v>
      </c>
      <c r="D696" s="26" t="s">
        <v>1105</v>
      </c>
      <c r="E696" t="s">
        <v>1106</v>
      </c>
      <c r="F696" s="31" t="s">
        <v>1107</v>
      </c>
      <c r="G696" t="s">
        <v>1108</v>
      </c>
      <c r="H696" t="s">
        <v>1917</v>
      </c>
      <c r="I696" s="26" t="s">
        <v>548</v>
      </c>
      <c r="J696" t="s">
        <v>1918</v>
      </c>
      <c r="K696" s="27">
        <v>366050</v>
      </c>
      <c r="L696" s="4">
        <v>12.06</v>
      </c>
      <c r="M696" s="3">
        <v>2.6</v>
      </c>
      <c r="N696" s="4" t="s">
        <v>1109</v>
      </c>
      <c r="O696" s="4" t="s">
        <v>1109</v>
      </c>
      <c r="P696" s="4"/>
      <c r="Q696" s="27">
        <v>25090</v>
      </c>
      <c r="R696" s="3">
        <v>0.4</v>
      </c>
      <c r="S696" s="4">
        <v>8.6</v>
      </c>
      <c r="T696" s="4">
        <v>9.4600000000000009</v>
      </c>
      <c r="U696" s="4">
        <v>11.32</v>
      </c>
      <c r="V696" s="4">
        <v>13.16</v>
      </c>
      <c r="W696" s="4">
        <v>16.34</v>
      </c>
      <c r="X696" s="27">
        <v>17880</v>
      </c>
      <c r="Y696" s="27">
        <v>19670</v>
      </c>
      <c r="Z696" s="27">
        <v>23550</v>
      </c>
      <c r="AA696" s="27">
        <v>27370</v>
      </c>
      <c r="AB696" s="27">
        <v>33990</v>
      </c>
    </row>
    <row r="697" spans="1:28" s="26" customFormat="1" hidden="1" x14ac:dyDescent="0.25">
      <c r="A697" t="s">
        <v>0</v>
      </c>
      <c r="B697" t="s">
        <v>1</v>
      </c>
      <c r="C697" s="26" t="s">
        <v>2</v>
      </c>
      <c r="D697" s="26" t="s">
        <v>1105</v>
      </c>
      <c r="E697" t="s">
        <v>1106</v>
      </c>
      <c r="F697" s="31" t="s">
        <v>1107</v>
      </c>
      <c r="G697" t="s">
        <v>1108</v>
      </c>
      <c r="H697" t="s">
        <v>1919</v>
      </c>
      <c r="I697" s="26" t="s">
        <v>46</v>
      </c>
      <c r="J697" t="s">
        <v>1920</v>
      </c>
      <c r="K697" s="27">
        <v>338110</v>
      </c>
      <c r="L697" s="4">
        <v>11.7</v>
      </c>
      <c r="M697" s="3">
        <v>2.6</v>
      </c>
      <c r="N697" s="4" t="s">
        <v>1109</v>
      </c>
      <c r="O697" s="4" t="s">
        <v>1109</v>
      </c>
      <c r="P697" s="4"/>
      <c r="Q697" s="27">
        <v>24330</v>
      </c>
      <c r="R697" s="3">
        <v>0.4</v>
      </c>
      <c r="S697" s="4">
        <v>8.57</v>
      </c>
      <c r="T697" s="4">
        <v>9.4</v>
      </c>
      <c r="U697" s="4">
        <v>11.23</v>
      </c>
      <c r="V697" s="4">
        <v>12.83</v>
      </c>
      <c r="W697" s="4">
        <v>15.45</v>
      </c>
      <c r="X697" s="27">
        <v>17820</v>
      </c>
      <c r="Y697" s="27">
        <v>19560</v>
      </c>
      <c r="Z697" s="27">
        <v>23370</v>
      </c>
      <c r="AA697" s="27">
        <v>26680</v>
      </c>
      <c r="AB697" s="27">
        <v>32130</v>
      </c>
    </row>
    <row r="698" spans="1:28" s="26" customFormat="1" hidden="1" x14ac:dyDescent="0.25">
      <c r="A698" t="s">
        <v>0</v>
      </c>
      <c r="B698" t="s">
        <v>1</v>
      </c>
      <c r="C698" s="26" t="s">
        <v>2</v>
      </c>
      <c r="D698" s="26" t="s">
        <v>1105</v>
      </c>
      <c r="E698" t="s">
        <v>1106</v>
      </c>
      <c r="F698" s="31" t="s">
        <v>1107</v>
      </c>
      <c r="G698" t="s">
        <v>1108</v>
      </c>
      <c r="H698" t="s">
        <v>1921</v>
      </c>
      <c r="I698" s="26" t="s">
        <v>46</v>
      </c>
      <c r="J698" t="s">
        <v>1922</v>
      </c>
      <c r="K698" s="27">
        <v>7460</v>
      </c>
      <c r="L698" s="4">
        <v>23.55</v>
      </c>
      <c r="M698" s="3">
        <v>9.9</v>
      </c>
      <c r="N698" s="4" t="s">
        <v>1109</v>
      </c>
      <c r="O698" s="4" t="s">
        <v>1109</v>
      </c>
      <c r="P698" s="4"/>
      <c r="Q698" s="27">
        <v>48970</v>
      </c>
      <c r="R698" s="3">
        <v>3.2</v>
      </c>
      <c r="S698" s="4">
        <v>11.72</v>
      </c>
      <c r="T698" s="4">
        <v>14.33</v>
      </c>
      <c r="U698" s="4">
        <v>19.91</v>
      </c>
      <c r="V698" s="4">
        <v>26.7</v>
      </c>
      <c r="W698" s="4">
        <v>42.2</v>
      </c>
      <c r="X698" s="27">
        <v>24370</v>
      </c>
      <c r="Y698" s="27">
        <v>29800</v>
      </c>
      <c r="Z698" s="27">
        <v>41410</v>
      </c>
      <c r="AA698" s="27">
        <v>55530</v>
      </c>
      <c r="AB698" s="27">
        <v>87780</v>
      </c>
    </row>
    <row r="699" spans="1:28" s="26" customFormat="1" hidden="1" x14ac:dyDescent="0.25">
      <c r="A699" t="s">
        <v>0</v>
      </c>
      <c r="B699" t="s">
        <v>1</v>
      </c>
      <c r="C699" s="26" t="s">
        <v>2</v>
      </c>
      <c r="D699" s="26" t="s">
        <v>1105</v>
      </c>
      <c r="E699" t="s">
        <v>1106</v>
      </c>
      <c r="F699" s="31" t="s">
        <v>1107</v>
      </c>
      <c r="G699" t="s">
        <v>1108</v>
      </c>
      <c r="H699" t="s">
        <v>1923</v>
      </c>
      <c r="I699" s="26" t="s">
        <v>46</v>
      </c>
      <c r="J699" t="s">
        <v>1924</v>
      </c>
      <c r="K699" s="27">
        <v>15990</v>
      </c>
      <c r="L699" s="4">
        <v>13.57</v>
      </c>
      <c r="M699" s="3">
        <v>3.6</v>
      </c>
      <c r="N699" s="4" t="s">
        <v>1109</v>
      </c>
      <c r="O699" s="4" t="s">
        <v>1109</v>
      </c>
      <c r="P699" s="4"/>
      <c r="Q699" s="27">
        <v>28230</v>
      </c>
      <c r="R699" s="3">
        <v>1.8</v>
      </c>
      <c r="S699" s="4">
        <v>8.99</v>
      </c>
      <c r="T699" s="4">
        <v>10.199999999999999</v>
      </c>
      <c r="U699" s="4">
        <v>12.07</v>
      </c>
      <c r="V699" s="4">
        <v>15.4</v>
      </c>
      <c r="W699" s="4">
        <v>19.010000000000002</v>
      </c>
      <c r="X699" s="27">
        <v>18700</v>
      </c>
      <c r="Y699" s="27">
        <v>21210</v>
      </c>
      <c r="Z699" s="27">
        <v>25110</v>
      </c>
      <c r="AA699" s="27">
        <v>32030</v>
      </c>
      <c r="AB699" s="27">
        <v>39540</v>
      </c>
    </row>
    <row r="700" spans="1:28" s="26" customFormat="1" hidden="1" x14ac:dyDescent="0.25">
      <c r="A700" t="s">
        <v>0</v>
      </c>
      <c r="B700" t="s">
        <v>1</v>
      </c>
      <c r="C700" s="26" t="s">
        <v>2</v>
      </c>
      <c r="D700" s="26" t="s">
        <v>1105</v>
      </c>
      <c r="E700" t="s">
        <v>1106</v>
      </c>
      <c r="F700" s="31" t="s">
        <v>1107</v>
      </c>
      <c r="G700" t="s">
        <v>1108</v>
      </c>
      <c r="H700" t="s">
        <v>1925</v>
      </c>
      <c r="I700" s="26" t="s">
        <v>46</v>
      </c>
      <c r="J700" t="s">
        <v>1926</v>
      </c>
      <c r="K700" s="27">
        <v>4500</v>
      </c>
      <c r="L700" s="4">
        <v>15.28</v>
      </c>
      <c r="M700" s="3">
        <v>9.8000000000000007</v>
      </c>
      <c r="N700" s="4" t="s">
        <v>1109</v>
      </c>
      <c r="O700" s="4" t="s">
        <v>1109</v>
      </c>
      <c r="P700" s="4"/>
      <c r="Q700" s="27">
        <v>31790</v>
      </c>
      <c r="R700" s="3">
        <v>2.9</v>
      </c>
      <c r="S700" s="4">
        <v>8.81</v>
      </c>
      <c r="T700" s="4">
        <v>10.64</v>
      </c>
      <c r="U700" s="4">
        <v>12.72</v>
      </c>
      <c r="V700" s="4">
        <v>17.95</v>
      </c>
      <c r="W700" s="4">
        <v>24.63</v>
      </c>
      <c r="X700" s="27">
        <v>18320</v>
      </c>
      <c r="Y700" s="27">
        <v>22120</v>
      </c>
      <c r="Z700" s="27">
        <v>26460</v>
      </c>
      <c r="AA700" s="27">
        <v>37330</v>
      </c>
      <c r="AB700" s="27">
        <v>51230</v>
      </c>
    </row>
    <row r="701" spans="1:28" s="26" customFormat="1" hidden="1" x14ac:dyDescent="0.25">
      <c r="A701" t="s">
        <v>0</v>
      </c>
      <c r="B701" t="s">
        <v>1</v>
      </c>
      <c r="C701" s="26" t="s">
        <v>2</v>
      </c>
      <c r="D701" s="26" t="s">
        <v>1105</v>
      </c>
      <c r="E701" t="s">
        <v>1106</v>
      </c>
      <c r="F701" s="31" t="s">
        <v>1107</v>
      </c>
      <c r="G701" t="s">
        <v>1108</v>
      </c>
      <c r="H701" t="s">
        <v>1927</v>
      </c>
      <c r="I701" s="26" t="s">
        <v>46</v>
      </c>
      <c r="J701" t="s">
        <v>1928</v>
      </c>
      <c r="K701" s="27">
        <v>3890</v>
      </c>
      <c r="L701" s="4">
        <v>24.09</v>
      </c>
      <c r="M701" s="3">
        <v>7.7</v>
      </c>
      <c r="N701" s="4" t="s">
        <v>1109</v>
      </c>
      <c r="O701" s="4" t="s">
        <v>1109</v>
      </c>
      <c r="P701" s="4"/>
      <c r="Q701" s="27">
        <v>50100</v>
      </c>
      <c r="R701" s="3">
        <v>2.1</v>
      </c>
      <c r="S701" s="4">
        <v>12.54</v>
      </c>
      <c r="T701" s="4">
        <v>17.350000000000001</v>
      </c>
      <c r="U701" s="4">
        <v>22.96</v>
      </c>
      <c r="V701" s="4">
        <v>29.21</v>
      </c>
      <c r="W701" s="4">
        <v>36.590000000000003</v>
      </c>
      <c r="X701" s="27">
        <v>26090</v>
      </c>
      <c r="Y701" s="27">
        <v>36090</v>
      </c>
      <c r="Z701" s="27">
        <v>47760</v>
      </c>
      <c r="AA701" s="27">
        <v>60760</v>
      </c>
      <c r="AB701" s="27">
        <v>76110</v>
      </c>
    </row>
    <row r="702" spans="1:28" s="26" customFormat="1" hidden="1" x14ac:dyDescent="0.25">
      <c r="A702" t="s">
        <v>0</v>
      </c>
      <c r="B702" t="s">
        <v>1</v>
      </c>
      <c r="C702" s="26" t="s">
        <v>2</v>
      </c>
      <c r="D702" s="26" t="s">
        <v>1105</v>
      </c>
      <c r="E702" t="s">
        <v>1106</v>
      </c>
      <c r="F702" s="31" t="s">
        <v>1107</v>
      </c>
      <c r="G702" t="s">
        <v>1108</v>
      </c>
      <c r="H702" t="s">
        <v>1929</v>
      </c>
      <c r="I702" s="26" t="s">
        <v>548</v>
      </c>
      <c r="J702" t="s">
        <v>1930</v>
      </c>
      <c r="K702" s="27">
        <v>34370</v>
      </c>
      <c r="L702" s="4">
        <v>14.34</v>
      </c>
      <c r="M702" s="3">
        <v>2.7</v>
      </c>
      <c r="N702" s="4" t="s">
        <v>1109</v>
      </c>
      <c r="O702" s="4" t="s">
        <v>1109</v>
      </c>
      <c r="P702" s="4"/>
      <c r="Q702" s="27">
        <v>29830</v>
      </c>
      <c r="R702" s="3">
        <v>1</v>
      </c>
      <c r="S702" s="4">
        <v>9.32</v>
      </c>
      <c r="T702" s="4">
        <v>10.92</v>
      </c>
      <c r="U702" s="4">
        <v>13.43</v>
      </c>
      <c r="V702" s="4">
        <v>16.760000000000002</v>
      </c>
      <c r="W702" s="4">
        <v>21.02</v>
      </c>
      <c r="X702" s="27">
        <v>19390</v>
      </c>
      <c r="Y702" s="27">
        <v>22720</v>
      </c>
      <c r="Z702" s="27">
        <v>27930</v>
      </c>
      <c r="AA702" s="27">
        <v>34860</v>
      </c>
      <c r="AB702" s="27">
        <v>43710</v>
      </c>
    </row>
    <row r="703" spans="1:28" s="26" customFormat="1" hidden="1" x14ac:dyDescent="0.25">
      <c r="A703" t="s">
        <v>0</v>
      </c>
      <c r="B703" t="s">
        <v>1</v>
      </c>
      <c r="C703" s="26" t="s">
        <v>2</v>
      </c>
      <c r="D703" s="26" t="s">
        <v>1105</v>
      </c>
      <c r="E703" t="s">
        <v>1106</v>
      </c>
      <c r="F703" s="31" t="s">
        <v>1107</v>
      </c>
      <c r="G703" t="s">
        <v>1108</v>
      </c>
      <c r="H703" t="s">
        <v>1931</v>
      </c>
      <c r="I703" s="26" t="s">
        <v>46</v>
      </c>
      <c r="J703" t="s">
        <v>1930</v>
      </c>
      <c r="K703" s="27">
        <v>34370</v>
      </c>
      <c r="L703" s="4">
        <v>14.34</v>
      </c>
      <c r="M703" s="3">
        <v>2.7</v>
      </c>
      <c r="N703" s="4" t="s">
        <v>1109</v>
      </c>
      <c r="O703" s="4" t="s">
        <v>1109</v>
      </c>
      <c r="P703" s="4"/>
      <c r="Q703" s="27">
        <v>29830</v>
      </c>
      <c r="R703" s="3">
        <v>1</v>
      </c>
      <c r="S703" s="4">
        <v>9.32</v>
      </c>
      <c r="T703" s="4">
        <v>10.92</v>
      </c>
      <c r="U703" s="4">
        <v>13.43</v>
      </c>
      <c r="V703" s="4">
        <v>16.760000000000002</v>
      </c>
      <c r="W703" s="4">
        <v>21.02</v>
      </c>
      <c r="X703" s="27">
        <v>19390</v>
      </c>
      <c r="Y703" s="27">
        <v>22720</v>
      </c>
      <c r="Z703" s="27">
        <v>27930</v>
      </c>
      <c r="AA703" s="27">
        <v>34860</v>
      </c>
      <c r="AB703" s="27">
        <v>43710</v>
      </c>
    </row>
    <row r="704" spans="1:28" s="26" customFormat="1" hidden="1" x14ac:dyDescent="0.25">
      <c r="A704" t="s">
        <v>0</v>
      </c>
      <c r="B704" t="s">
        <v>1</v>
      </c>
      <c r="C704" s="26" t="s">
        <v>2</v>
      </c>
      <c r="D704" s="26" t="s">
        <v>1105</v>
      </c>
      <c r="E704" t="s">
        <v>1106</v>
      </c>
      <c r="F704" s="31" t="s">
        <v>1107</v>
      </c>
      <c r="G704" t="s">
        <v>1108</v>
      </c>
      <c r="H704" t="s">
        <v>1932</v>
      </c>
      <c r="I704" s="26" t="s">
        <v>548</v>
      </c>
      <c r="J704" t="s">
        <v>1933</v>
      </c>
      <c r="K704" s="27">
        <v>25440</v>
      </c>
      <c r="L704" s="4">
        <v>28.06</v>
      </c>
      <c r="M704" s="3">
        <v>3.2</v>
      </c>
      <c r="N704" s="4" t="s">
        <v>1109</v>
      </c>
      <c r="O704" s="4" t="s">
        <v>1109</v>
      </c>
      <c r="P704" s="4"/>
      <c r="Q704" s="27">
        <v>58360</v>
      </c>
      <c r="R704" s="3">
        <v>1.5</v>
      </c>
      <c r="S704" s="4">
        <v>14.12</v>
      </c>
      <c r="T704" s="4">
        <v>19.25</v>
      </c>
      <c r="U704" s="4">
        <v>26.04</v>
      </c>
      <c r="V704" s="4">
        <v>34.39</v>
      </c>
      <c r="W704" s="4">
        <v>43.21</v>
      </c>
      <c r="X704" s="27">
        <v>29370</v>
      </c>
      <c r="Y704" s="27">
        <v>40050</v>
      </c>
      <c r="Z704" s="27">
        <v>54150</v>
      </c>
      <c r="AA704" s="27">
        <v>71530</v>
      </c>
      <c r="AB704" s="27">
        <v>89880</v>
      </c>
    </row>
    <row r="705" spans="1:28" s="26" customFormat="1" hidden="1" x14ac:dyDescent="0.25">
      <c r="A705" t="s">
        <v>0</v>
      </c>
      <c r="B705" t="s">
        <v>1</v>
      </c>
      <c r="C705" s="26" t="s">
        <v>2</v>
      </c>
      <c r="D705" s="26" t="s">
        <v>1105</v>
      </c>
      <c r="E705" t="s">
        <v>1106</v>
      </c>
      <c r="F705" s="31" t="s">
        <v>1107</v>
      </c>
      <c r="G705" t="s">
        <v>1108</v>
      </c>
      <c r="H705" t="s">
        <v>1934</v>
      </c>
      <c r="I705" s="26" t="s">
        <v>46</v>
      </c>
      <c r="J705" t="s">
        <v>1933</v>
      </c>
      <c r="K705" s="27">
        <v>25440</v>
      </c>
      <c r="L705" s="4">
        <v>28.06</v>
      </c>
      <c r="M705" s="3">
        <v>3.2</v>
      </c>
      <c r="N705" s="4" t="s">
        <v>1109</v>
      </c>
      <c r="O705" s="4" t="s">
        <v>1109</v>
      </c>
      <c r="P705" s="4"/>
      <c r="Q705" s="27">
        <v>58360</v>
      </c>
      <c r="R705" s="3">
        <v>1.5</v>
      </c>
      <c r="S705" s="4">
        <v>14.12</v>
      </c>
      <c r="T705" s="4">
        <v>19.25</v>
      </c>
      <c r="U705" s="4">
        <v>26.04</v>
      </c>
      <c r="V705" s="4">
        <v>34.39</v>
      </c>
      <c r="W705" s="4">
        <v>43.21</v>
      </c>
      <c r="X705" s="27">
        <v>29370</v>
      </c>
      <c r="Y705" s="27">
        <v>40050</v>
      </c>
      <c r="Z705" s="27">
        <v>54150</v>
      </c>
      <c r="AA705" s="27">
        <v>71530</v>
      </c>
      <c r="AB705" s="27">
        <v>89880</v>
      </c>
    </row>
    <row r="706" spans="1:28" s="26" customFormat="1" hidden="1" x14ac:dyDescent="0.25">
      <c r="A706" t="s">
        <v>0</v>
      </c>
      <c r="B706" t="s">
        <v>1</v>
      </c>
      <c r="C706" s="26" t="s">
        <v>2</v>
      </c>
      <c r="D706" s="26" t="s">
        <v>1105</v>
      </c>
      <c r="E706" t="s">
        <v>1106</v>
      </c>
      <c r="F706" s="31" t="s">
        <v>1107</v>
      </c>
      <c r="G706" t="s">
        <v>1108</v>
      </c>
      <c r="H706" t="s">
        <v>1935</v>
      </c>
      <c r="I706" s="26" t="s">
        <v>803</v>
      </c>
      <c r="J706" t="s">
        <v>1936</v>
      </c>
      <c r="K706" s="27">
        <v>589960</v>
      </c>
      <c r="L706" s="4">
        <v>15.24</v>
      </c>
      <c r="M706" s="3">
        <v>0.8</v>
      </c>
      <c r="N706" s="4" t="s">
        <v>1109</v>
      </c>
      <c r="O706" s="4" t="s">
        <v>1109</v>
      </c>
      <c r="P706" s="4"/>
      <c r="Q706" s="27">
        <v>31700</v>
      </c>
      <c r="R706" s="3">
        <v>0.6</v>
      </c>
      <c r="S706" s="4">
        <v>9.02</v>
      </c>
      <c r="T706" s="4">
        <v>10.64</v>
      </c>
      <c r="U706" s="4">
        <v>12.71</v>
      </c>
      <c r="V706" s="4">
        <v>17.38</v>
      </c>
      <c r="W706" s="4">
        <v>24.42</v>
      </c>
      <c r="X706" s="27">
        <v>18770</v>
      </c>
      <c r="Y706" s="27">
        <v>22130</v>
      </c>
      <c r="Z706" s="27">
        <v>26430</v>
      </c>
      <c r="AA706" s="27">
        <v>36140</v>
      </c>
      <c r="AB706" s="27">
        <v>50790</v>
      </c>
    </row>
    <row r="707" spans="1:28" s="26" customFormat="1" hidden="1" x14ac:dyDescent="0.25">
      <c r="A707" t="s">
        <v>0</v>
      </c>
      <c r="B707" t="s">
        <v>1</v>
      </c>
      <c r="C707" s="26" t="s">
        <v>2</v>
      </c>
      <c r="D707" s="26" t="s">
        <v>1105</v>
      </c>
      <c r="E707" t="s">
        <v>1106</v>
      </c>
      <c r="F707" s="31" t="s">
        <v>1107</v>
      </c>
      <c r="G707" t="s">
        <v>1108</v>
      </c>
      <c r="H707" t="s">
        <v>1937</v>
      </c>
      <c r="I707" s="26" t="s">
        <v>548</v>
      </c>
      <c r="J707" t="s">
        <v>1938</v>
      </c>
      <c r="K707" s="27">
        <v>405990</v>
      </c>
      <c r="L707" s="4">
        <v>15.25</v>
      </c>
      <c r="M707" s="3">
        <v>1.5</v>
      </c>
      <c r="N707" s="4" t="s">
        <v>1109</v>
      </c>
      <c r="O707" s="4" t="s">
        <v>1109</v>
      </c>
      <c r="P707" s="4"/>
      <c r="Q707" s="27">
        <v>31710</v>
      </c>
      <c r="R707" s="3">
        <v>0.7</v>
      </c>
      <c r="S707" s="4">
        <v>8.8800000000000008</v>
      </c>
      <c r="T707" s="4">
        <v>10.11</v>
      </c>
      <c r="U707" s="4">
        <v>12.63</v>
      </c>
      <c r="V707" s="4">
        <v>17.8</v>
      </c>
      <c r="W707" s="4">
        <v>25.06</v>
      </c>
      <c r="X707" s="27">
        <v>18470</v>
      </c>
      <c r="Y707" s="27">
        <v>21040</v>
      </c>
      <c r="Z707" s="27">
        <v>26270</v>
      </c>
      <c r="AA707" s="27">
        <v>37010</v>
      </c>
      <c r="AB707" s="27">
        <v>52120</v>
      </c>
    </row>
    <row r="708" spans="1:28" s="26" customFormat="1" hidden="1" x14ac:dyDescent="0.25">
      <c r="A708" t="s">
        <v>0</v>
      </c>
      <c r="B708" t="s">
        <v>1</v>
      </c>
      <c r="C708" s="26" t="s">
        <v>2</v>
      </c>
      <c r="D708" s="26" t="s">
        <v>1105</v>
      </c>
      <c r="E708" t="s">
        <v>1106</v>
      </c>
      <c r="F708" s="31" t="s">
        <v>1107</v>
      </c>
      <c r="G708" t="s">
        <v>1108</v>
      </c>
      <c r="H708" t="s">
        <v>1939</v>
      </c>
      <c r="I708" s="26" t="s">
        <v>46</v>
      </c>
      <c r="J708" t="s">
        <v>1940</v>
      </c>
      <c r="K708" s="27">
        <v>20030</v>
      </c>
      <c r="L708" s="4">
        <v>16.920000000000002</v>
      </c>
      <c r="M708" s="3">
        <v>8.6</v>
      </c>
      <c r="N708" s="4" t="s">
        <v>1109</v>
      </c>
      <c r="O708" s="4" t="s">
        <v>1109</v>
      </c>
      <c r="P708" s="4"/>
      <c r="Q708" s="27">
        <v>35190</v>
      </c>
      <c r="R708" s="3">
        <v>3.2</v>
      </c>
      <c r="S708" s="4">
        <v>9.76</v>
      </c>
      <c r="T708" s="4">
        <v>11.48</v>
      </c>
      <c r="U708" s="4">
        <v>14.5</v>
      </c>
      <c r="V708" s="4">
        <v>20.29</v>
      </c>
      <c r="W708" s="4">
        <v>27.23</v>
      </c>
      <c r="X708" s="27">
        <v>20300</v>
      </c>
      <c r="Y708" s="27">
        <v>23880</v>
      </c>
      <c r="Z708" s="27">
        <v>30150</v>
      </c>
      <c r="AA708" s="27">
        <v>42210</v>
      </c>
      <c r="AB708" s="27">
        <v>56630</v>
      </c>
    </row>
    <row r="709" spans="1:28" s="26" customFormat="1" hidden="1" x14ac:dyDescent="0.25">
      <c r="A709" t="s">
        <v>0</v>
      </c>
      <c r="B709" t="s">
        <v>1</v>
      </c>
      <c r="C709" s="26" t="s">
        <v>2</v>
      </c>
      <c r="D709" s="26" t="s">
        <v>1105</v>
      </c>
      <c r="E709" t="s">
        <v>1106</v>
      </c>
      <c r="F709" s="31" t="s">
        <v>1107</v>
      </c>
      <c r="G709" t="s">
        <v>1108</v>
      </c>
      <c r="H709" t="s">
        <v>1941</v>
      </c>
      <c r="I709" s="26" t="s">
        <v>46</v>
      </c>
      <c r="J709" t="s">
        <v>1942</v>
      </c>
      <c r="K709" s="27">
        <v>385960</v>
      </c>
      <c r="L709" s="4">
        <v>15.16</v>
      </c>
      <c r="M709" s="3">
        <v>1.5</v>
      </c>
      <c r="N709" s="4" t="s">
        <v>1109</v>
      </c>
      <c r="O709" s="4" t="s">
        <v>1109</v>
      </c>
      <c r="P709" s="4"/>
      <c r="Q709" s="27">
        <v>31530</v>
      </c>
      <c r="R709" s="3">
        <v>0.7</v>
      </c>
      <c r="S709" s="4">
        <v>8.86</v>
      </c>
      <c r="T709" s="4">
        <v>10.050000000000001</v>
      </c>
      <c r="U709" s="4">
        <v>12.54</v>
      </c>
      <c r="V709" s="4">
        <v>17.66</v>
      </c>
      <c r="W709" s="4">
        <v>24.94</v>
      </c>
      <c r="X709" s="27">
        <v>18420</v>
      </c>
      <c r="Y709" s="27">
        <v>20900</v>
      </c>
      <c r="Z709" s="27">
        <v>26090</v>
      </c>
      <c r="AA709" s="27">
        <v>36730</v>
      </c>
      <c r="AB709" s="27">
        <v>51870</v>
      </c>
    </row>
    <row r="710" spans="1:28" s="26" customFormat="1" hidden="1" x14ac:dyDescent="0.25">
      <c r="A710" t="s">
        <v>0</v>
      </c>
      <c r="B710" t="s">
        <v>1</v>
      </c>
      <c r="C710" s="26" t="s">
        <v>2</v>
      </c>
      <c r="D710" s="26" t="s">
        <v>1105</v>
      </c>
      <c r="E710" t="s">
        <v>1106</v>
      </c>
      <c r="F710" s="31" t="s">
        <v>1107</v>
      </c>
      <c r="G710" t="s">
        <v>1108</v>
      </c>
      <c r="H710" t="s">
        <v>1943</v>
      </c>
      <c r="I710" s="26" t="s">
        <v>548</v>
      </c>
      <c r="J710" t="s">
        <v>1944</v>
      </c>
      <c r="K710" s="27">
        <v>183970</v>
      </c>
      <c r="L710" s="4">
        <v>15.22</v>
      </c>
      <c r="M710" s="3">
        <v>2.7</v>
      </c>
      <c r="N710" s="4" t="s">
        <v>1109</v>
      </c>
      <c r="O710" s="4" t="s">
        <v>1109</v>
      </c>
      <c r="P710" s="4"/>
      <c r="Q710" s="27">
        <v>31660</v>
      </c>
      <c r="R710" s="3">
        <v>1</v>
      </c>
      <c r="S710" s="4">
        <v>9.56</v>
      </c>
      <c r="T710" s="4">
        <v>11.29</v>
      </c>
      <c r="U710" s="4">
        <v>12.83</v>
      </c>
      <c r="V710" s="4">
        <v>16.440000000000001</v>
      </c>
      <c r="W710" s="4">
        <v>22.93</v>
      </c>
      <c r="X710" s="27">
        <v>19890</v>
      </c>
      <c r="Y710" s="27">
        <v>23480</v>
      </c>
      <c r="Z710" s="27">
        <v>26680</v>
      </c>
      <c r="AA710" s="27">
        <v>34190</v>
      </c>
      <c r="AB710" s="27">
        <v>47700</v>
      </c>
    </row>
    <row r="711" spans="1:28" s="26" customFormat="1" hidden="1" x14ac:dyDescent="0.25">
      <c r="A711" t="s">
        <v>0</v>
      </c>
      <c r="B711" t="s">
        <v>1</v>
      </c>
      <c r="C711" s="26" t="s">
        <v>2</v>
      </c>
      <c r="D711" s="26" t="s">
        <v>1105</v>
      </c>
      <c r="E711" t="s">
        <v>1106</v>
      </c>
      <c r="F711" s="31" t="s">
        <v>1107</v>
      </c>
      <c r="G711" t="s">
        <v>1108</v>
      </c>
      <c r="H711" t="s">
        <v>1945</v>
      </c>
      <c r="I711" s="26" t="s">
        <v>46</v>
      </c>
      <c r="J711" t="s">
        <v>1946</v>
      </c>
      <c r="K711" s="27">
        <v>3400</v>
      </c>
      <c r="L711" s="4">
        <v>39.229999999999997</v>
      </c>
      <c r="M711" s="3">
        <v>12.5</v>
      </c>
      <c r="N711" s="4" t="s">
        <v>1109</v>
      </c>
      <c r="O711" s="4" t="s">
        <v>1109</v>
      </c>
      <c r="P711" s="4"/>
      <c r="Q711" s="27">
        <v>81600</v>
      </c>
      <c r="R711" s="3">
        <v>6.5</v>
      </c>
      <c r="S711" s="4">
        <v>11.5</v>
      </c>
      <c r="T711" s="4">
        <v>18.39</v>
      </c>
      <c r="U711" s="4">
        <v>36.409999999999997</v>
      </c>
      <c r="V711" s="4">
        <v>57</v>
      </c>
      <c r="W711" s="4">
        <v>69.92</v>
      </c>
      <c r="X711" s="27">
        <v>23920</v>
      </c>
      <c r="Y711" s="27">
        <v>38250</v>
      </c>
      <c r="Z711" s="27">
        <v>75730</v>
      </c>
      <c r="AA711" s="27">
        <v>118560</v>
      </c>
      <c r="AB711" s="27">
        <v>145420</v>
      </c>
    </row>
    <row r="712" spans="1:28" s="26" customFormat="1" hidden="1" x14ac:dyDescent="0.25">
      <c r="A712" t="s">
        <v>0</v>
      </c>
      <c r="B712" t="s">
        <v>1</v>
      </c>
      <c r="C712" s="26" t="s">
        <v>2</v>
      </c>
      <c r="D712" s="26" t="s">
        <v>1105</v>
      </c>
      <c r="E712" t="s">
        <v>1106</v>
      </c>
      <c r="F712" s="31" t="s">
        <v>1107</v>
      </c>
      <c r="G712" t="s">
        <v>1108</v>
      </c>
      <c r="H712" t="s">
        <v>1947</v>
      </c>
      <c r="I712" s="26" t="s">
        <v>46</v>
      </c>
      <c r="J712" t="s">
        <v>1948</v>
      </c>
      <c r="K712" s="27">
        <v>111780</v>
      </c>
      <c r="L712" s="4">
        <v>13.17</v>
      </c>
      <c r="M712" s="3">
        <v>4</v>
      </c>
      <c r="N712" s="4" t="s">
        <v>1109</v>
      </c>
      <c r="O712" s="4" t="s">
        <v>1109</v>
      </c>
      <c r="P712" s="4"/>
      <c r="Q712" s="27">
        <v>27390</v>
      </c>
      <c r="R712" s="3">
        <v>0.8</v>
      </c>
      <c r="S712" s="4">
        <v>9.73</v>
      </c>
      <c r="T712" s="4">
        <v>11.26</v>
      </c>
      <c r="U712" s="4">
        <v>12.39</v>
      </c>
      <c r="V712" s="4">
        <v>14.52</v>
      </c>
      <c r="W712" s="4">
        <v>17.66</v>
      </c>
      <c r="X712" s="27">
        <v>20230</v>
      </c>
      <c r="Y712" s="27">
        <v>23420</v>
      </c>
      <c r="Z712" s="27">
        <v>25770</v>
      </c>
      <c r="AA712" s="27">
        <v>30200</v>
      </c>
      <c r="AB712" s="27">
        <v>36730</v>
      </c>
    </row>
    <row r="713" spans="1:28" s="26" customFormat="1" hidden="1" x14ac:dyDescent="0.25">
      <c r="A713" t="s">
        <v>0</v>
      </c>
      <c r="B713" t="s">
        <v>1</v>
      </c>
      <c r="C713" s="26" t="s">
        <v>2</v>
      </c>
      <c r="D713" s="26" t="s">
        <v>1105</v>
      </c>
      <c r="E713" t="s">
        <v>1106</v>
      </c>
      <c r="F713" s="31" t="s">
        <v>1107</v>
      </c>
      <c r="G713" t="s">
        <v>1108</v>
      </c>
      <c r="H713" t="s">
        <v>1949</v>
      </c>
      <c r="I713" s="26" t="s">
        <v>46</v>
      </c>
      <c r="J713" t="s">
        <v>1950</v>
      </c>
      <c r="K713" s="27">
        <v>12120</v>
      </c>
      <c r="L713" s="4">
        <v>11.02</v>
      </c>
      <c r="M713" s="3">
        <v>5.7</v>
      </c>
      <c r="N713" s="4" t="s">
        <v>1109</v>
      </c>
      <c r="O713" s="4" t="s">
        <v>1109</v>
      </c>
      <c r="P713" s="4"/>
      <c r="Q713" s="27">
        <v>22910</v>
      </c>
      <c r="R713" s="3">
        <v>1.1000000000000001</v>
      </c>
      <c r="S713" s="4">
        <v>8.6199999999999992</v>
      </c>
      <c r="T713" s="4">
        <v>9.35</v>
      </c>
      <c r="U713" s="4">
        <v>10.84</v>
      </c>
      <c r="V713" s="4">
        <v>12.18</v>
      </c>
      <c r="W713" s="4">
        <v>14.05</v>
      </c>
      <c r="X713" s="27">
        <v>17920</v>
      </c>
      <c r="Y713" s="27">
        <v>19450</v>
      </c>
      <c r="Z713" s="27">
        <v>22550</v>
      </c>
      <c r="AA713" s="27">
        <v>25340</v>
      </c>
      <c r="AB713" s="27">
        <v>29230</v>
      </c>
    </row>
    <row r="714" spans="1:28" s="26" customFormat="1" hidden="1" x14ac:dyDescent="0.25">
      <c r="A714" t="s">
        <v>0</v>
      </c>
      <c r="B714" t="s">
        <v>1</v>
      </c>
      <c r="C714" s="26" t="s">
        <v>2</v>
      </c>
      <c r="D714" s="26" t="s">
        <v>1105</v>
      </c>
      <c r="E714" t="s">
        <v>1106</v>
      </c>
      <c r="F714" s="31" t="s">
        <v>1107</v>
      </c>
      <c r="G714" t="s">
        <v>1108</v>
      </c>
      <c r="H714" t="s">
        <v>1951</v>
      </c>
      <c r="I714" s="26" t="s">
        <v>46</v>
      </c>
      <c r="J714" t="s">
        <v>1952</v>
      </c>
      <c r="K714" s="27">
        <v>56660</v>
      </c>
      <c r="L714" s="4">
        <v>18.739999999999998</v>
      </c>
      <c r="M714" s="3">
        <v>3.5</v>
      </c>
      <c r="N714" s="4" t="s">
        <v>1109</v>
      </c>
      <c r="O714" s="4" t="s">
        <v>1109</v>
      </c>
      <c r="P714" s="4"/>
      <c r="Q714" s="27">
        <v>38970</v>
      </c>
      <c r="R714" s="3">
        <v>1.6</v>
      </c>
      <c r="S714" s="4">
        <v>9.85</v>
      </c>
      <c r="T714" s="4">
        <v>12.13</v>
      </c>
      <c r="U714" s="4">
        <v>16.39</v>
      </c>
      <c r="V714" s="4">
        <v>22.49</v>
      </c>
      <c r="W714" s="4">
        <v>30.07</v>
      </c>
      <c r="X714" s="27">
        <v>20500</v>
      </c>
      <c r="Y714" s="27">
        <v>25220</v>
      </c>
      <c r="Z714" s="27">
        <v>34090</v>
      </c>
      <c r="AA714" s="27">
        <v>46770</v>
      </c>
      <c r="AB714" s="27">
        <v>62540</v>
      </c>
    </row>
    <row r="715" spans="1:28" s="26" customFormat="1" hidden="1" x14ac:dyDescent="0.25">
      <c r="A715" t="s">
        <v>0</v>
      </c>
      <c r="B715" t="s">
        <v>1</v>
      </c>
      <c r="C715" s="26" t="s">
        <v>2</v>
      </c>
      <c r="D715" s="26" t="s">
        <v>1105</v>
      </c>
      <c r="E715" t="s">
        <v>1106</v>
      </c>
      <c r="F715" s="31" t="s">
        <v>1107</v>
      </c>
      <c r="G715" t="s">
        <v>1108</v>
      </c>
      <c r="H715" t="s">
        <v>1953</v>
      </c>
      <c r="I715" s="26" t="s">
        <v>803</v>
      </c>
      <c r="J715" t="s">
        <v>1954</v>
      </c>
      <c r="K715" s="27">
        <v>81460</v>
      </c>
      <c r="L715" s="4">
        <v>15.06</v>
      </c>
      <c r="M715" s="3">
        <v>2.2999999999999998</v>
      </c>
      <c r="N715" s="4" t="s">
        <v>1109</v>
      </c>
      <c r="O715" s="4" t="s">
        <v>1109</v>
      </c>
      <c r="P715" s="4"/>
      <c r="Q715" s="27">
        <v>31330</v>
      </c>
      <c r="R715" s="3">
        <v>0.8</v>
      </c>
      <c r="S715" s="4">
        <v>9.5299999999999994</v>
      </c>
      <c r="T715" s="4">
        <v>11.34</v>
      </c>
      <c r="U715" s="4">
        <v>13.73</v>
      </c>
      <c r="V715" s="4">
        <v>17.47</v>
      </c>
      <c r="W715" s="4">
        <v>22.61</v>
      </c>
      <c r="X715" s="27">
        <v>19820</v>
      </c>
      <c r="Y715" s="27">
        <v>23580</v>
      </c>
      <c r="Z715" s="27">
        <v>28550</v>
      </c>
      <c r="AA715" s="27">
        <v>36330</v>
      </c>
      <c r="AB715" s="27">
        <v>47020</v>
      </c>
    </row>
    <row r="716" spans="1:28" s="26" customFormat="1" hidden="1" x14ac:dyDescent="0.25">
      <c r="A716" t="s">
        <v>0</v>
      </c>
      <c r="B716" t="s">
        <v>1</v>
      </c>
      <c r="C716" s="26" t="s">
        <v>2</v>
      </c>
      <c r="D716" s="26" t="s">
        <v>1105</v>
      </c>
      <c r="E716" t="s">
        <v>1106</v>
      </c>
      <c r="F716" s="31" t="s">
        <v>1107</v>
      </c>
      <c r="G716" t="s">
        <v>1108</v>
      </c>
      <c r="H716" t="s">
        <v>1955</v>
      </c>
      <c r="I716" s="26" t="s">
        <v>548</v>
      </c>
      <c r="J716" t="s">
        <v>1954</v>
      </c>
      <c r="K716" s="27">
        <v>81460</v>
      </c>
      <c r="L716" s="4">
        <v>15.06</v>
      </c>
      <c r="M716" s="3">
        <v>2.2999999999999998</v>
      </c>
      <c r="N716" s="4" t="s">
        <v>1109</v>
      </c>
      <c r="O716" s="4" t="s">
        <v>1109</v>
      </c>
      <c r="P716" s="4"/>
      <c r="Q716" s="27">
        <v>31330</v>
      </c>
      <c r="R716" s="3">
        <v>0.8</v>
      </c>
      <c r="S716" s="4">
        <v>9.5299999999999994</v>
      </c>
      <c r="T716" s="4">
        <v>11.34</v>
      </c>
      <c r="U716" s="4">
        <v>13.73</v>
      </c>
      <c r="V716" s="4">
        <v>17.47</v>
      </c>
      <c r="W716" s="4">
        <v>22.61</v>
      </c>
      <c r="X716" s="27">
        <v>19820</v>
      </c>
      <c r="Y716" s="27">
        <v>23580</v>
      </c>
      <c r="Z716" s="27">
        <v>28550</v>
      </c>
      <c r="AA716" s="27">
        <v>36330</v>
      </c>
      <c r="AB716" s="27">
        <v>47020</v>
      </c>
    </row>
    <row r="717" spans="1:28" s="26" customFormat="1" hidden="1" x14ac:dyDescent="0.25">
      <c r="A717" t="s">
        <v>0</v>
      </c>
      <c r="B717" t="s">
        <v>1</v>
      </c>
      <c r="C717" s="26" t="s">
        <v>2</v>
      </c>
      <c r="D717" s="26" t="s">
        <v>1105</v>
      </c>
      <c r="E717" t="s">
        <v>1106</v>
      </c>
      <c r="F717" s="31" t="s">
        <v>1107</v>
      </c>
      <c r="G717" t="s">
        <v>1108</v>
      </c>
      <c r="H717" t="s">
        <v>1956</v>
      </c>
      <c r="I717" s="26" t="s">
        <v>46</v>
      </c>
      <c r="J717" t="s">
        <v>1957</v>
      </c>
      <c r="K717" s="27">
        <v>39790</v>
      </c>
      <c r="L717" s="4">
        <v>13.57</v>
      </c>
      <c r="M717" s="3">
        <v>2.5</v>
      </c>
      <c r="N717" s="4" t="s">
        <v>1109</v>
      </c>
      <c r="O717" s="4" t="s">
        <v>1109</v>
      </c>
      <c r="P717" s="4"/>
      <c r="Q717" s="27">
        <v>28230</v>
      </c>
      <c r="R717" s="3">
        <v>0.8</v>
      </c>
      <c r="S717" s="4">
        <v>8.99</v>
      </c>
      <c r="T717" s="4">
        <v>10.37</v>
      </c>
      <c r="U717" s="4">
        <v>12.3</v>
      </c>
      <c r="V717" s="4">
        <v>15.17</v>
      </c>
      <c r="W717" s="4">
        <v>19</v>
      </c>
      <c r="X717" s="27">
        <v>18690</v>
      </c>
      <c r="Y717" s="27">
        <v>21580</v>
      </c>
      <c r="Z717" s="27">
        <v>25580</v>
      </c>
      <c r="AA717" s="27">
        <v>31550</v>
      </c>
      <c r="AB717" s="27">
        <v>39510</v>
      </c>
    </row>
    <row r="718" spans="1:28" s="26" customFormat="1" hidden="1" x14ac:dyDescent="0.25">
      <c r="A718" t="s">
        <v>0</v>
      </c>
      <c r="B718" t="s">
        <v>1</v>
      </c>
      <c r="C718" s="26" t="s">
        <v>2</v>
      </c>
      <c r="D718" s="26" t="s">
        <v>1105</v>
      </c>
      <c r="E718" t="s">
        <v>1106</v>
      </c>
      <c r="F718" s="31" t="s">
        <v>1107</v>
      </c>
      <c r="G718" t="s">
        <v>1108</v>
      </c>
      <c r="H718" t="s">
        <v>1958</v>
      </c>
      <c r="I718" s="26" t="s">
        <v>46</v>
      </c>
      <c r="J718" t="s">
        <v>1959</v>
      </c>
      <c r="K718" s="27">
        <v>41670</v>
      </c>
      <c r="L718" s="4">
        <v>16.48</v>
      </c>
      <c r="M718" s="3">
        <v>3.8</v>
      </c>
      <c r="N718" s="4" t="s">
        <v>1109</v>
      </c>
      <c r="O718" s="4" t="s">
        <v>1109</v>
      </c>
      <c r="P718" s="4"/>
      <c r="Q718" s="27">
        <v>34290</v>
      </c>
      <c r="R718" s="3">
        <v>1.2</v>
      </c>
      <c r="S718" s="4">
        <v>10.7</v>
      </c>
      <c r="T718" s="4">
        <v>12.54</v>
      </c>
      <c r="U718" s="4">
        <v>15.09</v>
      </c>
      <c r="V718" s="4">
        <v>19.059999999999999</v>
      </c>
      <c r="W718" s="4">
        <v>24.65</v>
      </c>
      <c r="X718" s="27">
        <v>22250</v>
      </c>
      <c r="Y718" s="27">
        <v>26090</v>
      </c>
      <c r="Z718" s="27">
        <v>31390</v>
      </c>
      <c r="AA718" s="27">
        <v>39640</v>
      </c>
      <c r="AB718" s="27">
        <v>51270</v>
      </c>
    </row>
    <row r="719" spans="1:28" s="26" customFormat="1" hidden="1" x14ac:dyDescent="0.25">
      <c r="A719" t="s">
        <v>0</v>
      </c>
      <c r="B719" t="s">
        <v>1</v>
      </c>
      <c r="C719" s="26" t="s">
        <v>2</v>
      </c>
      <c r="D719" s="26" t="s">
        <v>1105</v>
      </c>
      <c r="E719" t="s">
        <v>1106</v>
      </c>
      <c r="F719" s="31" t="s">
        <v>1107</v>
      </c>
      <c r="G719" t="s">
        <v>1108</v>
      </c>
      <c r="H719" t="s">
        <v>1960</v>
      </c>
      <c r="I719" s="26" t="s">
        <v>803</v>
      </c>
      <c r="J719" t="s">
        <v>1961</v>
      </c>
      <c r="K719" s="27">
        <v>48710</v>
      </c>
      <c r="L719" s="4">
        <v>14.74</v>
      </c>
      <c r="M719" s="3">
        <v>2.8</v>
      </c>
      <c r="N719" s="4" t="s">
        <v>1109</v>
      </c>
      <c r="O719" s="4" t="s">
        <v>1109</v>
      </c>
      <c r="P719" s="4"/>
      <c r="Q719" s="27">
        <v>30670</v>
      </c>
      <c r="R719" s="3">
        <v>0.8</v>
      </c>
      <c r="S719" s="4">
        <v>9.3800000000000008</v>
      </c>
      <c r="T719" s="4">
        <v>11.04</v>
      </c>
      <c r="U719" s="4">
        <v>13.27</v>
      </c>
      <c r="V719" s="4">
        <v>17.2</v>
      </c>
      <c r="W719" s="4">
        <v>22.04</v>
      </c>
      <c r="X719" s="27">
        <v>19500</v>
      </c>
      <c r="Y719" s="27">
        <v>22970</v>
      </c>
      <c r="Z719" s="27">
        <v>27600</v>
      </c>
      <c r="AA719" s="27">
        <v>35780</v>
      </c>
      <c r="AB719" s="27">
        <v>45850</v>
      </c>
    </row>
    <row r="720" spans="1:28" s="26" customFormat="1" hidden="1" x14ac:dyDescent="0.25">
      <c r="A720" t="s">
        <v>0</v>
      </c>
      <c r="B720" t="s">
        <v>1</v>
      </c>
      <c r="C720" s="26" t="s">
        <v>2</v>
      </c>
      <c r="D720" s="26" t="s">
        <v>1105</v>
      </c>
      <c r="E720" t="s">
        <v>1106</v>
      </c>
      <c r="F720" s="31" t="s">
        <v>1107</v>
      </c>
      <c r="G720" t="s">
        <v>1108</v>
      </c>
      <c r="H720" t="s">
        <v>1962</v>
      </c>
      <c r="I720" s="26" t="s">
        <v>46</v>
      </c>
      <c r="J720" t="s">
        <v>1961</v>
      </c>
      <c r="K720" s="27">
        <v>48710</v>
      </c>
      <c r="L720" s="4">
        <v>14.74</v>
      </c>
      <c r="M720" s="3">
        <v>2.8</v>
      </c>
      <c r="N720" s="4" t="s">
        <v>1109</v>
      </c>
      <c r="O720" s="4" t="s">
        <v>1109</v>
      </c>
      <c r="P720" s="4"/>
      <c r="Q720" s="27">
        <v>30670</v>
      </c>
      <c r="R720" s="3">
        <v>0.8</v>
      </c>
      <c r="S720" s="4">
        <v>9.3800000000000008</v>
      </c>
      <c r="T720" s="4">
        <v>11.04</v>
      </c>
      <c r="U720" s="4">
        <v>13.27</v>
      </c>
      <c r="V720" s="4">
        <v>17.2</v>
      </c>
      <c r="W720" s="4">
        <v>22.04</v>
      </c>
      <c r="X720" s="27">
        <v>19500</v>
      </c>
      <c r="Y720" s="27">
        <v>22970</v>
      </c>
      <c r="Z720" s="27">
        <v>27600</v>
      </c>
      <c r="AA720" s="27">
        <v>35780</v>
      </c>
      <c r="AB720" s="27">
        <v>45850</v>
      </c>
    </row>
    <row r="721" spans="1:28" s="26" customFormat="1" hidden="1" x14ac:dyDescent="0.25">
      <c r="A721" t="s">
        <v>0</v>
      </c>
      <c r="B721" t="s">
        <v>1</v>
      </c>
      <c r="C721" s="26" t="s">
        <v>2</v>
      </c>
      <c r="D721" s="26" t="s">
        <v>1105</v>
      </c>
      <c r="E721" t="s">
        <v>1106</v>
      </c>
      <c r="F721" s="31" t="s">
        <v>1107</v>
      </c>
      <c r="G721" t="s">
        <v>1108</v>
      </c>
      <c r="H721" t="s">
        <v>1962</v>
      </c>
      <c r="I721" s="26" t="s">
        <v>548</v>
      </c>
      <c r="J721" t="s">
        <v>1961</v>
      </c>
      <c r="K721" s="27">
        <v>48710</v>
      </c>
      <c r="L721" s="4">
        <v>14.74</v>
      </c>
      <c r="M721" s="3">
        <v>2.8</v>
      </c>
      <c r="N721" s="4" t="s">
        <v>1109</v>
      </c>
      <c r="O721" s="4" t="s">
        <v>1109</v>
      </c>
      <c r="P721" s="4"/>
      <c r="Q721" s="27">
        <v>30670</v>
      </c>
      <c r="R721" s="3">
        <v>0.8</v>
      </c>
      <c r="S721" s="4">
        <v>9.3800000000000008</v>
      </c>
      <c r="T721" s="4">
        <v>11.04</v>
      </c>
      <c r="U721" s="4">
        <v>13.27</v>
      </c>
      <c r="V721" s="4">
        <v>17.2</v>
      </c>
      <c r="W721" s="4">
        <v>22.04</v>
      </c>
      <c r="X721" s="27">
        <v>19500</v>
      </c>
      <c r="Y721" s="27">
        <v>22970</v>
      </c>
      <c r="Z721" s="27">
        <v>27600</v>
      </c>
      <c r="AA721" s="27">
        <v>35780</v>
      </c>
      <c r="AB721" s="27">
        <v>45850</v>
      </c>
    </row>
    <row r="722" spans="1:28" s="26" customFormat="1" hidden="1" x14ac:dyDescent="0.25">
      <c r="A722" t="s">
        <v>0</v>
      </c>
      <c r="B722" t="s">
        <v>1</v>
      </c>
      <c r="C722" s="26" t="s">
        <v>2</v>
      </c>
      <c r="D722" s="26" t="s">
        <v>1105</v>
      </c>
      <c r="E722" t="s">
        <v>1106</v>
      </c>
      <c r="F722" s="31" t="s">
        <v>1107</v>
      </c>
      <c r="G722" t="s">
        <v>1108</v>
      </c>
      <c r="H722" t="s">
        <v>1963</v>
      </c>
      <c r="I722" s="26" t="s">
        <v>548</v>
      </c>
      <c r="J722" t="s">
        <v>1964</v>
      </c>
      <c r="K722" s="27">
        <v>561520</v>
      </c>
      <c r="L722" s="4">
        <v>12.27</v>
      </c>
      <c r="M722" s="3">
        <v>1.2</v>
      </c>
      <c r="N722" s="4" t="s">
        <v>1109</v>
      </c>
      <c r="O722" s="4" t="s">
        <v>1109</v>
      </c>
      <c r="P722" s="4"/>
      <c r="Q722" s="27">
        <v>25510</v>
      </c>
      <c r="R722" s="3">
        <v>0.5</v>
      </c>
      <c r="S722" s="4">
        <v>8.65</v>
      </c>
      <c r="T722" s="4">
        <v>9.7200000000000006</v>
      </c>
      <c r="U722" s="4">
        <v>11.65</v>
      </c>
      <c r="V722" s="4">
        <v>14.05</v>
      </c>
      <c r="W722" s="4">
        <v>17.21</v>
      </c>
      <c r="X722" s="27">
        <v>18000</v>
      </c>
      <c r="Y722" s="27">
        <v>20210</v>
      </c>
      <c r="Z722" s="27">
        <v>24230</v>
      </c>
      <c r="AA722" s="27">
        <v>29220</v>
      </c>
      <c r="AB722" s="27">
        <v>35800</v>
      </c>
    </row>
    <row r="723" spans="1:28" s="26" customFormat="1" hidden="1" x14ac:dyDescent="0.25">
      <c r="A723" t="s">
        <v>0</v>
      </c>
      <c r="B723" t="s">
        <v>1</v>
      </c>
      <c r="C723" s="26" t="s">
        <v>2</v>
      </c>
      <c r="D723" s="26" t="s">
        <v>1105</v>
      </c>
      <c r="E723" t="s">
        <v>1106</v>
      </c>
      <c r="F723" s="31" t="s">
        <v>1107</v>
      </c>
      <c r="G723" t="s">
        <v>1108</v>
      </c>
      <c r="H723" t="s">
        <v>1965</v>
      </c>
      <c r="I723" s="26" t="s">
        <v>46</v>
      </c>
      <c r="J723" t="s">
        <v>1964</v>
      </c>
      <c r="K723" s="27">
        <v>561520</v>
      </c>
      <c r="L723" s="4">
        <v>12.27</v>
      </c>
      <c r="M723" s="3">
        <v>1.2</v>
      </c>
      <c r="N723" s="4" t="s">
        <v>1109</v>
      </c>
      <c r="O723" s="4" t="s">
        <v>1109</v>
      </c>
      <c r="P723" s="4"/>
      <c r="Q723" s="27">
        <v>25510</v>
      </c>
      <c r="R723" s="3">
        <v>0.5</v>
      </c>
      <c r="S723" s="4">
        <v>8.65</v>
      </c>
      <c r="T723" s="4">
        <v>9.7200000000000006</v>
      </c>
      <c r="U723" s="4">
        <v>11.65</v>
      </c>
      <c r="V723" s="4">
        <v>14.05</v>
      </c>
      <c r="W723" s="4">
        <v>17.21</v>
      </c>
      <c r="X723" s="27">
        <v>18000</v>
      </c>
      <c r="Y723" s="27">
        <v>20210</v>
      </c>
      <c r="Z723" s="27">
        <v>24230</v>
      </c>
      <c r="AA723" s="27">
        <v>29220</v>
      </c>
      <c r="AB723" s="27">
        <v>35800</v>
      </c>
    </row>
    <row r="724" spans="1:28" s="26" customFormat="1" hidden="1" x14ac:dyDescent="0.25">
      <c r="A724" t="s">
        <v>0</v>
      </c>
      <c r="B724" t="s">
        <v>1</v>
      </c>
      <c r="C724" s="26" t="s">
        <v>2</v>
      </c>
      <c r="D724" s="26" t="s">
        <v>1105</v>
      </c>
      <c r="E724" t="s">
        <v>1106</v>
      </c>
      <c r="F724" s="31" t="s">
        <v>1107</v>
      </c>
      <c r="G724" t="s">
        <v>1108</v>
      </c>
      <c r="H724" t="s">
        <v>1966</v>
      </c>
      <c r="I724" s="26" t="s">
        <v>548</v>
      </c>
      <c r="J724" t="s">
        <v>1967</v>
      </c>
      <c r="K724" s="27">
        <v>684240</v>
      </c>
      <c r="L724" s="4">
        <v>17.71</v>
      </c>
      <c r="M724" s="3">
        <v>0.8</v>
      </c>
      <c r="N724" s="4" t="s">
        <v>1109</v>
      </c>
      <c r="O724" s="4" t="s">
        <v>1109</v>
      </c>
      <c r="P724" s="4"/>
      <c r="Q724" s="27">
        <v>36830</v>
      </c>
      <c r="R724" s="3">
        <v>0.6</v>
      </c>
      <c r="S724" s="4">
        <v>9.3800000000000008</v>
      </c>
      <c r="T724" s="4">
        <v>11.39</v>
      </c>
      <c r="U724" s="4">
        <v>14.66</v>
      </c>
      <c r="V724" s="4">
        <v>21.77</v>
      </c>
      <c r="W724" s="4">
        <v>29.88</v>
      </c>
      <c r="X724" s="27">
        <v>19510</v>
      </c>
      <c r="Y724" s="27">
        <v>23690</v>
      </c>
      <c r="Z724" s="27">
        <v>30490</v>
      </c>
      <c r="AA724" s="27">
        <v>45290</v>
      </c>
      <c r="AB724" s="27">
        <v>62150</v>
      </c>
    </row>
    <row r="725" spans="1:28" s="26" customFormat="1" hidden="1" x14ac:dyDescent="0.25">
      <c r="A725" t="s">
        <v>0</v>
      </c>
      <c r="B725" t="s">
        <v>1</v>
      </c>
      <c r="C725" s="26" t="s">
        <v>2</v>
      </c>
      <c r="D725" s="26" t="s">
        <v>1105</v>
      </c>
      <c r="E725" t="s">
        <v>1106</v>
      </c>
      <c r="F725" s="31" t="s">
        <v>1107</v>
      </c>
      <c r="G725" t="s">
        <v>1108</v>
      </c>
      <c r="H725" t="s">
        <v>1968</v>
      </c>
      <c r="I725" s="26" t="s">
        <v>46</v>
      </c>
      <c r="J725" t="s">
        <v>1969</v>
      </c>
      <c r="K725" s="27">
        <v>325500</v>
      </c>
      <c r="L725" s="4">
        <v>21.69</v>
      </c>
      <c r="M725" s="3">
        <v>1.2</v>
      </c>
      <c r="N725" s="4" t="s">
        <v>1109</v>
      </c>
      <c r="O725" s="4" t="s">
        <v>1109</v>
      </c>
      <c r="P725" s="4"/>
      <c r="Q725" s="27">
        <v>45110</v>
      </c>
      <c r="R725" s="3">
        <v>0.7</v>
      </c>
      <c r="S725" s="4">
        <v>10.15</v>
      </c>
      <c r="T725" s="4">
        <v>12.94</v>
      </c>
      <c r="U725" s="4">
        <v>19.420000000000002</v>
      </c>
      <c r="V725" s="4">
        <v>27.63</v>
      </c>
      <c r="W725" s="4">
        <v>36.25</v>
      </c>
      <c r="X725" s="27">
        <v>21110</v>
      </c>
      <c r="Y725" s="27">
        <v>26910</v>
      </c>
      <c r="Z725" s="27">
        <v>40390</v>
      </c>
      <c r="AA725" s="27">
        <v>57470</v>
      </c>
      <c r="AB725" s="27">
        <v>75400</v>
      </c>
    </row>
    <row r="726" spans="1:28" s="26" customFormat="1" hidden="1" x14ac:dyDescent="0.25">
      <c r="A726" t="s">
        <v>0</v>
      </c>
      <c r="B726" t="s">
        <v>1</v>
      </c>
      <c r="C726" s="26" t="s">
        <v>2</v>
      </c>
      <c r="D726" s="26" t="s">
        <v>1105</v>
      </c>
      <c r="E726" t="s">
        <v>1106</v>
      </c>
      <c r="F726" s="31" t="s">
        <v>1107</v>
      </c>
      <c r="G726" t="s">
        <v>1108</v>
      </c>
      <c r="H726" t="s">
        <v>1970</v>
      </c>
      <c r="I726" s="26" t="s">
        <v>46</v>
      </c>
      <c r="J726" t="s">
        <v>1971</v>
      </c>
      <c r="K726" s="27">
        <v>358750</v>
      </c>
      <c r="L726" s="4">
        <v>14.1</v>
      </c>
      <c r="M726" s="3">
        <v>1.1000000000000001</v>
      </c>
      <c r="N726" s="4" t="s">
        <v>1109</v>
      </c>
      <c r="O726" s="4" t="s">
        <v>1109</v>
      </c>
      <c r="P726" s="4"/>
      <c r="Q726" s="27">
        <v>29330</v>
      </c>
      <c r="R726" s="3">
        <v>0.4</v>
      </c>
      <c r="S726" s="4">
        <v>9.07</v>
      </c>
      <c r="T726" s="4">
        <v>10.66</v>
      </c>
      <c r="U726" s="4">
        <v>12.67</v>
      </c>
      <c r="V726" s="4">
        <v>16.170000000000002</v>
      </c>
      <c r="W726" s="4">
        <v>21.15</v>
      </c>
      <c r="X726" s="27">
        <v>18860</v>
      </c>
      <c r="Y726" s="27">
        <v>22170</v>
      </c>
      <c r="Z726" s="27">
        <v>26350</v>
      </c>
      <c r="AA726" s="27">
        <v>33630</v>
      </c>
      <c r="AB726" s="27">
        <v>44000</v>
      </c>
    </row>
    <row r="727" spans="1:28" s="26" customFormat="1" hidden="1" x14ac:dyDescent="0.25">
      <c r="A727" t="s">
        <v>0</v>
      </c>
      <c r="B727" t="s">
        <v>1</v>
      </c>
      <c r="C727" s="26" t="s">
        <v>2</v>
      </c>
      <c r="D727" s="26" t="s">
        <v>1105</v>
      </c>
      <c r="E727" t="s">
        <v>1106</v>
      </c>
      <c r="F727" s="31" t="s">
        <v>1107</v>
      </c>
      <c r="G727" t="s">
        <v>1108</v>
      </c>
      <c r="H727" t="s">
        <v>1972</v>
      </c>
      <c r="I727" s="26" t="s">
        <v>548</v>
      </c>
      <c r="J727" t="s">
        <v>1973</v>
      </c>
      <c r="K727" s="27">
        <v>107930</v>
      </c>
      <c r="L727" s="4">
        <v>15.2</v>
      </c>
      <c r="M727" s="3">
        <v>2.6</v>
      </c>
      <c r="N727" s="4" t="s">
        <v>1109</v>
      </c>
      <c r="O727" s="4" t="s">
        <v>1109</v>
      </c>
      <c r="P727" s="4"/>
      <c r="Q727" s="27">
        <v>31610</v>
      </c>
      <c r="R727" s="3">
        <v>0.5</v>
      </c>
      <c r="S727" s="4">
        <v>9.9</v>
      </c>
      <c r="T727" s="4">
        <v>11.69</v>
      </c>
      <c r="U727" s="4">
        <v>14.16</v>
      </c>
      <c r="V727" s="4">
        <v>17.78</v>
      </c>
      <c r="W727" s="4">
        <v>22.42</v>
      </c>
      <c r="X727" s="27">
        <v>20600</v>
      </c>
      <c r="Y727" s="27">
        <v>24310</v>
      </c>
      <c r="Z727" s="27">
        <v>29450</v>
      </c>
      <c r="AA727" s="27">
        <v>36980</v>
      </c>
      <c r="AB727" s="27">
        <v>46640</v>
      </c>
    </row>
    <row r="728" spans="1:28" s="26" customFormat="1" hidden="1" x14ac:dyDescent="0.25">
      <c r="A728" t="s">
        <v>0</v>
      </c>
      <c r="B728" t="s">
        <v>1</v>
      </c>
      <c r="C728" s="26" t="s">
        <v>2</v>
      </c>
      <c r="D728" s="26" t="s">
        <v>1105</v>
      </c>
      <c r="E728" t="s">
        <v>1106</v>
      </c>
      <c r="F728" s="31" t="s">
        <v>1107</v>
      </c>
      <c r="G728" t="s">
        <v>1108</v>
      </c>
      <c r="H728" t="s">
        <v>1974</v>
      </c>
      <c r="I728" s="26" t="s">
        <v>46</v>
      </c>
      <c r="J728" t="s">
        <v>1973</v>
      </c>
      <c r="K728" s="27">
        <v>107930</v>
      </c>
      <c r="L728" s="4">
        <v>15.2</v>
      </c>
      <c r="M728" s="3">
        <v>2.6</v>
      </c>
      <c r="N728" s="4" t="s">
        <v>1109</v>
      </c>
      <c r="O728" s="4" t="s">
        <v>1109</v>
      </c>
      <c r="P728" s="4"/>
      <c r="Q728" s="27">
        <v>31610</v>
      </c>
      <c r="R728" s="3">
        <v>0.5</v>
      </c>
      <c r="S728" s="4">
        <v>9.9</v>
      </c>
      <c r="T728" s="4">
        <v>11.69</v>
      </c>
      <c r="U728" s="4">
        <v>14.16</v>
      </c>
      <c r="V728" s="4">
        <v>17.78</v>
      </c>
      <c r="W728" s="4">
        <v>22.42</v>
      </c>
      <c r="X728" s="27">
        <v>20600</v>
      </c>
      <c r="Y728" s="27">
        <v>24310</v>
      </c>
      <c r="Z728" s="27">
        <v>29450</v>
      </c>
      <c r="AA728" s="27">
        <v>36980</v>
      </c>
      <c r="AB728" s="27">
        <v>46640</v>
      </c>
    </row>
    <row r="729" spans="1:28" s="26" customFormat="1" hidden="1" x14ac:dyDescent="0.25">
      <c r="A729" t="s">
        <v>0</v>
      </c>
      <c r="B729" t="s">
        <v>1</v>
      </c>
      <c r="C729" s="26" t="s">
        <v>2</v>
      </c>
      <c r="D729" s="26" t="s">
        <v>1105</v>
      </c>
      <c r="E729" t="s">
        <v>1106</v>
      </c>
      <c r="F729" s="31" t="s">
        <v>1107</v>
      </c>
      <c r="G729" t="s">
        <v>1108</v>
      </c>
      <c r="H729" t="s">
        <v>1975</v>
      </c>
      <c r="I729" s="26" t="s">
        <v>46</v>
      </c>
      <c r="J729" t="s">
        <v>1976</v>
      </c>
      <c r="K729" s="27">
        <v>61510</v>
      </c>
      <c r="L729" s="4">
        <v>14.03</v>
      </c>
      <c r="M729" s="3">
        <v>3.5</v>
      </c>
      <c r="N729" s="4" t="s">
        <v>1109</v>
      </c>
      <c r="O729" s="4" t="s">
        <v>1109</v>
      </c>
      <c r="P729" s="4"/>
      <c r="Q729" s="27">
        <v>29190</v>
      </c>
      <c r="R729" s="3">
        <v>1.3</v>
      </c>
      <c r="S729" s="4">
        <v>9.2200000000000006</v>
      </c>
      <c r="T729" s="4">
        <v>10.98</v>
      </c>
      <c r="U729" s="4">
        <v>13.04</v>
      </c>
      <c r="V729" s="4">
        <v>16.13</v>
      </c>
      <c r="W729" s="4">
        <v>18.899999999999999</v>
      </c>
      <c r="X729" s="27">
        <v>19180</v>
      </c>
      <c r="Y729" s="27">
        <v>22840</v>
      </c>
      <c r="Z729" s="27">
        <v>27130</v>
      </c>
      <c r="AA729" s="27">
        <v>33540</v>
      </c>
      <c r="AB729" s="27">
        <v>39310</v>
      </c>
    </row>
    <row r="730" spans="1:28" s="26" customFormat="1" x14ac:dyDescent="0.25">
      <c r="A730" t="s">
        <v>0</v>
      </c>
      <c r="B730" t="s">
        <v>1</v>
      </c>
      <c r="C730" s="26" t="s">
        <v>2</v>
      </c>
      <c r="D730" s="26" t="s">
        <v>1105</v>
      </c>
      <c r="E730" t="s">
        <v>1106</v>
      </c>
      <c r="F730" s="31" t="s">
        <v>1107</v>
      </c>
      <c r="G730" t="s">
        <v>1108</v>
      </c>
      <c r="H730" t="s">
        <v>30</v>
      </c>
      <c r="I730" s="26" t="s">
        <v>5</v>
      </c>
      <c r="J730" t="s">
        <v>31</v>
      </c>
      <c r="K730" s="27">
        <v>14371410</v>
      </c>
      <c r="L730" s="55">
        <v>20.7</v>
      </c>
      <c r="M730" s="3">
        <v>0.2</v>
      </c>
      <c r="N730" s="4" t="s">
        <v>1109</v>
      </c>
      <c r="O730" s="4" t="s">
        <v>1109</v>
      </c>
      <c r="P730" s="4"/>
      <c r="Q730" s="27">
        <v>43060</v>
      </c>
      <c r="R730" s="3">
        <v>0.2</v>
      </c>
      <c r="S730" s="4">
        <v>9.41</v>
      </c>
      <c r="T730" s="4">
        <v>11.2</v>
      </c>
      <c r="U730" s="4">
        <v>14.24</v>
      </c>
      <c r="V730" s="4">
        <v>23.59</v>
      </c>
      <c r="W730" s="4">
        <v>38.950000000000003</v>
      </c>
      <c r="X730" s="27">
        <v>19570</v>
      </c>
      <c r="Y730" s="27">
        <v>23300</v>
      </c>
      <c r="Z730" s="27">
        <v>29630</v>
      </c>
      <c r="AA730" s="27">
        <v>49060</v>
      </c>
      <c r="AB730" s="27">
        <v>81020</v>
      </c>
    </row>
    <row r="731" spans="1:28" s="26" customFormat="1" hidden="1" x14ac:dyDescent="0.25">
      <c r="A731" t="s">
        <v>0</v>
      </c>
      <c r="B731" t="s">
        <v>1</v>
      </c>
      <c r="C731" s="26" t="s">
        <v>2</v>
      </c>
      <c r="D731" s="26" t="s">
        <v>1105</v>
      </c>
      <c r="E731" t="s">
        <v>1106</v>
      </c>
      <c r="F731" s="31" t="s">
        <v>1107</v>
      </c>
      <c r="G731" t="s">
        <v>1108</v>
      </c>
      <c r="H731" t="s">
        <v>862</v>
      </c>
      <c r="I731" s="26" t="s">
        <v>803</v>
      </c>
      <c r="J731" t="s">
        <v>863</v>
      </c>
      <c r="K731" s="27">
        <v>1420990</v>
      </c>
      <c r="L731" s="4">
        <v>25.43</v>
      </c>
      <c r="M731" s="3">
        <v>0.4</v>
      </c>
      <c r="N731" s="4" t="s">
        <v>1109</v>
      </c>
      <c r="O731" s="4" t="s">
        <v>1109</v>
      </c>
      <c r="P731" s="4"/>
      <c r="Q731" s="27">
        <v>52900</v>
      </c>
      <c r="R731" s="3">
        <v>0.2</v>
      </c>
      <c r="S731" s="4">
        <v>12.99</v>
      </c>
      <c r="T731" s="4">
        <v>16.079999999999998</v>
      </c>
      <c r="U731" s="4">
        <v>21.27</v>
      </c>
      <c r="V731" s="4">
        <v>29.69</v>
      </c>
      <c r="W731" s="4">
        <v>42.08</v>
      </c>
      <c r="X731" s="27">
        <v>27020</v>
      </c>
      <c r="Y731" s="27">
        <v>33450</v>
      </c>
      <c r="Z731" s="27">
        <v>44250</v>
      </c>
      <c r="AA731" s="27">
        <v>61760</v>
      </c>
      <c r="AB731" s="27">
        <v>87520</v>
      </c>
    </row>
    <row r="732" spans="1:28" s="26" customFormat="1" hidden="1" x14ac:dyDescent="0.25">
      <c r="A732" t="s">
        <v>0</v>
      </c>
      <c r="B732" t="s">
        <v>1</v>
      </c>
      <c r="C732" s="26" t="s">
        <v>2</v>
      </c>
      <c r="D732" s="26" t="s">
        <v>1105</v>
      </c>
      <c r="E732" t="s">
        <v>1106</v>
      </c>
      <c r="F732" s="31" t="s">
        <v>1107</v>
      </c>
      <c r="G732" t="s">
        <v>1108</v>
      </c>
      <c r="H732" t="s">
        <v>666</v>
      </c>
      <c r="I732" s="26" t="s">
        <v>548</v>
      </c>
      <c r="J732" t="s">
        <v>667</v>
      </c>
      <c r="K732" s="27">
        <v>1420990</v>
      </c>
      <c r="L732" s="4">
        <v>25.43</v>
      </c>
      <c r="M732" s="3">
        <v>0.4</v>
      </c>
      <c r="N732" s="4" t="s">
        <v>1109</v>
      </c>
      <c r="O732" s="4" t="s">
        <v>1109</v>
      </c>
      <c r="P732" s="4"/>
      <c r="Q732" s="27">
        <v>52900</v>
      </c>
      <c r="R732" s="3">
        <v>0.2</v>
      </c>
      <c r="S732" s="4">
        <v>12.99</v>
      </c>
      <c r="T732" s="4">
        <v>16.079999999999998</v>
      </c>
      <c r="U732" s="4">
        <v>21.27</v>
      </c>
      <c r="V732" s="4">
        <v>29.69</v>
      </c>
      <c r="W732" s="4">
        <v>42.08</v>
      </c>
      <c r="X732" s="27">
        <v>27020</v>
      </c>
      <c r="Y732" s="27">
        <v>33450</v>
      </c>
      <c r="Z732" s="27">
        <v>44250</v>
      </c>
      <c r="AA732" s="27">
        <v>61760</v>
      </c>
      <c r="AB732" s="27">
        <v>87520</v>
      </c>
    </row>
    <row r="733" spans="1:28" s="26" customFormat="1" hidden="1" x14ac:dyDescent="0.25">
      <c r="A733" t="s">
        <v>0</v>
      </c>
      <c r="B733" t="s">
        <v>1</v>
      </c>
      <c r="C733" s="26" t="s">
        <v>2</v>
      </c>
      <c r="D733" s="26" t="s">
        <v>1105</v>
      </c>
      <c r="E733" t="s">
        <v>1106</v>
      </c>
      <c r="F733" s="31" t="s">
        <v>1107</v>
      </c>
      <c r="G733" t="s">
        <v>1108</v>
      </c>
      <c r="H733" t="s">
        <v>284</v>
      </c>
      <c r="I733" s="26" t="s">
        <v>46</v>
      </c>
      <c r="J733" t="s">
        <v>285</v>
      </c>
      <c r="K733" s="27">
        <v>1171900</v>
      </c>
      <c r="L733" s="4">
        <v>22.03</v>
      </c>
      <c r="M733" s="3">
        <v>0.5</v>
      </c>
      <c r="N733" s="4" t="s">
        <v>1109</v>
      </c>
      <c r="O733" s="4" t="s">
        <v>1109</v>
      </c>
      <c r="P733" s="4"/>
      <c r="Q733" s="27">
        <v>45830</v>
      </c>
      <c r="R733" s="3">
        <v>0.2</v>
      </c>
      <c r="S733" s="4">
        <v>12.64</v>
      </c>
      <c r="T733" s="4">
        <v>15.37</v>
      </c>
      <c r="U733" s="4">
        <v>19.399999999999999</v>
      </c>
      <c r="V733" s="4">
        <v>26.1</v>
      </c>
      <c r="W733" s="4">
        <v>33.68</v>
      </c>
      <c r="X733" s="27">
        <v>26290</v>
      </c>
      <c r="Y733" s="27">
        <v>31960</v>
      </c>
      <c r="Z733" s="27">
        <v>40350</v>
      </c>
      <c r="AA733" s="27">
        <v>54290</v>
      </c>
      <c r="AB733" s="27">
        <v>70060</v>
      </c>
    </row>
    <row r="734" spans="1:28" s="26" customFormat="1" hidden="1" x14ac:dyDescent="0.25">
      <c r="A734" t="s">
        <v>0</v>
      </c>
      <c r="B734" t="s">
        <v>1</v>
      </c>
      <c r="C734" s="26" t="s">
        <v>2</v>
      </c>
      <c r="D734" s="26" t="s">
        <v>1105</v>
      </c>
      <c r="E734" t="s">
        <v>1106</v>
      </c>
      <c r="F734" s="31" t="s">
        <v>1107</v>
      </c>
      <c r="G734" t="s">
        <v>1108</v>
      </c>
      <c r="H734" t="s">
        <v>286</v>
      </c>
      <c r="I734" s="26" t="s">
        <v>46</v>
      </c>
      <c r="J734" t="s">
        <v>287</v>
      </c>
      <c r="K734" s="27">
        <v>249090</v>
      </c>
      <c r="L734" s="4">
        <v>41.43</v>
      </c>
      <c r="M734" s="3">
        <v>0.9</v>
      </c>
      <c r="N734" s="4" t="s">
        <v>1109</v>
      </c>
      <c r="O734" s="4" t="s">
        <v>1109</v>
      </c>
      <c r="P734" s="4"/>
      <c r="Q734" s="27">
        <v>86180</v>
      </c>
      <c r="R734" s="3">
        <v>0.4</v>
      </c>
      <c r="S734" s="4">
        <v>20.079999999999998</v>
      </c>
      <c r="T734" s="4">
        <v>26.86</v>
      </c>
      <c r="U734" s="4">
        <v>35.94</v>
      </c>
      <c r="V734" s="4">
        <v>49.92</v>
      </c>
      <c r="W734" s="4">
        <v>70.55</v>
      </c>
      <c r="X734" s="27">
        <v>41780</v>
      </c>
      <c r="Y734" s="27">
        <v>55860</v>
      </c>
      <c r="Z734" s="27">
        <v>74760</v>
      </c>
      <c r="AA734" s="27">
        <v>103830</v>
      </c>
      <c r="AB734" s="27">
        <v>146740</v>
      </c>
    </row>
    <row r="735" spans="1:28" s="26" customFormat="1" hidden="1" x14ac:dyDescent="0.25">
      <c r="A735" t="s">
        <v>0</v>
      </c>
      <c r="B735" t="s">
        <v>1</v>
      </c>
      <c r="C735" s="26" t="s">
        <v>2</v>
      </c>
      <c r="D735" s="26" t="s">
        <v>1105</v>
      </c>
      <c r="E735" t="s">
        <v>1106</v>
      </c>
      <c r="F735" s="31" t="s">
        <v>1107</v>
      </c>
      <c r="G735" t="s">
        <v>1108</v>
      </c>
      <c r="H735" t="s">
        <v>864</v>
      </c>
      <c r="I735" s="26" t="s">
        <v>803</v>
      </c>
      <c r="J735" t="s">
        <v>865</v>
      </c>
      <c r="K735" s="27">
        <v>8603590</v>
      </c>
      <c r="L735" s="4">
        <v>13.27</v>
      </c>
      <c r="M735" s="3">
        <v>0.3</v>
      </c>
      <c r="N735" s="4" t="s">
        <v>1109</v>
      </c>
      <c r="O735" s="4" t="s">
        <v>1109</v>
      </c>
      <c r="P735" s="4"/>
      <c r="Q735" s="27">
        <v>27600</v>
      </c>
      <c r="R735" s="3">
        <v>0.2</v>
      </c>
      <c r="S735" s="4">
        <v>8.94</v>
      </c>
      <c r="T735" s="4">
        <v>10.19</v>
      </c>
      <c r="U735" s="4">
        <v>11.84</v>
      </c>
      <c r="V735" s="4">
        <v>14.36</v>
      </c>
      <c r="W735" s="4">
        <v>18.73</v>
      </c>
      <c r="X735" s="27">
        <v>18590</v>
      </c>
      <c r="Y735" s="27">
        <v>21200</v>
      </c>
      <c r="Z735" s="27">
        <v>24630</v>
      </c>
      <c r="AA735" s="27">
        <v>29870</v>
      </c>
      <c r="AB735" s="27">
        <v>38950</v>
      </c>
    </row>
    <row r="736" spans="1:28" s="26" customFormat="1" hidden="1" x14ac:dyDescent="0.25">
      <c r="A736" t="s">
        <v>0</v>
      </c>
      <c r="B736" t="s">
        <v>1</v>
      </c>
      <c r="C736" s="26" t="s">
        <v>2</v>
      </c>
      <c r="D736" s="26" t="s">
        <v>1105</v>
      </c>
      <c r="E736" t="s">
        <v>1106</v>
      </c>
      <c r="F736" s="31" t="s">
        <v>1107</v>
      </c>
      <c r="G736" t="s">
        <v>1108</v>
      </c>
      <c r="H736" t="s">
        <v>668</v>
      </c>
      <c r="I736" s="26" t="s">
        <v>548</v>
      </c>
      <c r="J736" t="s">
        <v>289</v>
      </c>
      <c r="K736" s="27">
        <v>3617910</v>
      </c>
      <c r="L736" s="4">
        <v>11.73</v>
      </c>
      <c r="M736" s="3">
        <v>0.6</v>
      </c>
      <c r="N736" s="4" t="s">
        <v>1109</v>
      </c>
      <c r="O736" s="4" t="s">
        <v>1109</v>
      </c>
      <c r="P736" s="4"/>
      <c r="Q736" s="27">
        <v>24400</v>
      </c>
      <c r="R736" s="3">
        <v>0.2</v>
      </c>
      <c r="S736" s="4">
        <v>8.73</v>
      </c>
      <c r="T736" s="4">
        <v>9.77</v>
      </c>
      <c r="U736" s="4">
        <v>11.38</v>
      </c>
      <c r="V736" s="4">
        <v>12.78</v>
      </c>
      <c r="W736" s="4">
        <v>15.06</v>
      </c>
      <c r="X736" s="27">
        <v>18160</v>
      </c>
      <c r="Y736" s="27">
        <v>20330</v>
      </c>
      <c r="Z736" s="27">
        <v>23660</v>
      </c>
      <c r="AA736" s="27">
        <v>26580</v>
      </c>
      <c r="AB736" s="27">
        <v>31320</v>
      </c>
    </row>
    <row r="737" spans="1:28" s="26" customFormat="1" hidden="1" x14ac:dyDescent="0.25">
      <c r="A737" t="s">
        <v>0</v>
      </c>
      <c r="B737" t="s">
        <v>1</v>
      </c>
      <c r="C737" s="26" t="s">
        <v>2</v>
      </c>
      <c r="D737" s="26" t="s">
        <v>1105</v>
      </c>
      <c r="E737" t="s">
        <v>1106</v>
      </c>
      <c r="F737" s="31" t="s">
        <v>1107</v>
      </c>
      <c r="G737" t="s">
        <v>1108</v>
      </c>
      <c r="H737" t="s">
        <v>288</v>
      </c>
      <c r="I737" s="26" t="s">
        <v>46</v>
      </c>
      <c r="J737" t="s">
        <v>289</v>
      </c>
      <c r="K737" s="27">
        <v>3596630</v>
      </c>
      <c r="L737" s="4">
        <v>11.72</v>
      </c>
      <c r="M737" s="3">
        <v>0.6</v>
      </c>
      <c r="N737" s="4" t="s">
        <v>1109</v>
      </c>
      <c r="O737" s="4" t="s">
        <v>1109</v>
      </c>
      <c r="P737" s="4"/>
      <c r="Q737" s="27">
        <v>24370</v>
      </c>
      <c r="R737" s="3">
        <v>0.2</v>
      </c>
      <c r="S737" s="4">
        <v>8.73</v>
      </c>
      <c r="T737" s="4">
        <v>9.77</v>
      </c>
      <c r="U737" s="4">
        <v>11.37</v>
      </c>
      <c r="V737" s="4">
        <v>12.77</v>
      </c>
      <c r="W737" s="4">
        <v>15.04</v>
      </c>
      <c r="X737" s="27">
        <v>18150</v>
      </c>
      <c r="Y737" s="27">
        <v>20320</v>
      </c>
      <c r="Z737" s="27">
        <v>23650</v>
      </c>
      <c r="AA737" s="27">
        <v>26550</v>
      </c>
      <c r="AB737" s="27">
        <v>31270</v>
      </c>
    </row>
    <row r="738" spans="1:28" s="26" customFormat="1" hidden="1" x14ac:dyDescent="0.25">
      <c r="A738" t="s">
        <v>0</v>
      </c>
      <c r="B738" t="s">
        <v>1</v>
      </c>
      <c r="C738" s="26" t="s">
        <v>2</v>
      </c>
      <c r="D738" s="26" t="s">
        <v>1105</v>
      </c>
      <c r="E738" t="s">
        <v>1106</v>
      </c>
      <c r="F738" s="31" t="s">
        <v>1107</v>
      </c>
      <c r="G738" t="s">
        <v>1108</v>
      </c>
      <c r="H738" t="s">
        <v>1977</v>
      </c>
      <c r="I738" s="26" t="s">
        <v>46</v>
      </c>
      <c r="J738" t="s">
        <v>1978</v>
      </c>
      <c r="K738" s="27">
        <v>21290</v>
      </c>
      <c r="L738" s="4">
        <v>13.46</v>
      </c>
      <c r="M738" s="3">
        <v>5.5</v>
      </c>
      <c r="N738" s="4" t="s">
        <v>1109</v>
      </c>
      <c r="O738" s="4" t="s">
        <v>1109</v>
      </c>
      <c r="P738" s="4"/>
      <c r="Q738" s="27">
        <v>28010</v>
      </c>
      <c r="R738" s="3">
        <v>1</v>
      </c>
      <c r="S738" s="4">
        <v>9.34</v>
      </c>
      <c r="T738" s="4">
        <v>10.8</v>
      </c>
      <c r="U738" s="4">
        <v>12.35</v>
      </c>
      <c r="V738" s="4">
        <v>15.13</v>
      </c>
      <c r="W738" s="4">
        <v>18.73</v>
      </c>
      <c r="X738" s="27">
        <v>19430</v>
      </c>
      <c r="Y738" s="27">
        <v>22470</v>
      </c>
      <c r="Z738" s="27">
        <v>25690</v>
      </c>
      <c r="AA738" s="27">
        <v>31460</v>
      </c>
      <c r="AB738" s="27">
        <v>38960</v>
      </c>
    </row>
    <row r="739" spans="1:28" s="26" customFormat="1" hidden="1" x14ac:dyDescent="0.25">
      <c r="A739" t="s">
        <v>0</v>
      </c>
      <c r="B739" t="s">
        <v>1</v>
      </c>
      <c r="C739" s="26" t="s">
        <v>2</v>
      </c>
      <c r="D739" s="26" t="s">
        <v>1105</v>
      </c>
      <c r="E739" t="s">
        <v>1106</v>
      </c>
      <c r="F739" s="31" t="s">
        <v>1107</v>
      </c>
      <c r="G739" t="s">
        <v>1108</v>
      </c>
      <c r="H739" t="s">
        <v>1979</v>
      </c>
      <c r="I739" s="26" t="s">
        <v>548</v>
      </c>
      <c r="J739" t="s">
        <v>1980</v>
      </c>
      <c r="K739" s="27">
        <v>667730</v>
      </c>
      <c r="L739" s="4">
        <v>16.16</v>
      </c>
      <c r="M739" s="3">
        <v>0.8</v>
      </c>
      <c r="N739" s="4" t="s">
        <v>1109</v>
      </c>
      <c r="O739" s="4" t="s">
        <v>1109</v>
      </c>
      <c r="P739" s="4"/>
      <c r="Q739" s="27">
        <v>33610</v>
      </c>
      <c r="R739" s="3">
        <v>0.3</v>
      </c>
      <c r="S739" s="4">
        <v>9.59</v>
      </c>
      <c r="T739" s="4">
        <v>11.54</v>
      </c>
      <c r="U739" s="4">
        <v>14.35</v>
      </c>
      <c r="V739" s="4">
        <v>18.920000000000002</v>
      </c>
      <c r="W739" s="4">
        <v>25.43</v>
      </c>
      <c r="X739" s="27">
        <v>19940</v>
      </c>
      <c r="Y739" s="27">
        <v>24000</v>
      </c>
      <c r="Z739" s="27">
        <v>29860</v>
      </c>
      <c r="AA739" s="27">
        <v>39350</v>
      </c>
      <c r="AB739" s="27">
        <v>52890</v>
      </c>
    </row>
    <row r="740" spans="1:28" s="26" customFormat="1" hidden="1" x14ac:dyDescent="0.25">
      <c r="A740" t="s">
        <v>0</v>
      </c>
      <c r="B740" t="s">
        <v>1</v>
      </c>
      <c r="C740" s="26" t="s">
        <v>2</v>
      </c>
      <c r="D740" s="26" t="s">
        <v>1105</v>
      </c>
      <c r="E740" t="s">
        <v>1106</v>
      </c>
      <c r="F740" s="31" t="s">
        <v>1107</v>
      </c>
      <c r="G740" t="s">
        <v>1108</v>
      </c>
      <c r="H740" t="s">
        <v>1981</v>
      </c>
      <c r="I740" s="26" t="s">
        <v>46</v>
      </c>
      <c r="J740" t="s">
        <v>1982</v>
      </c>
      <c r="K740" s="27">
        <v>411560</v>
      </c>
      <c r="L740" s="4">
        <v>15.67</v>
      </c>
      <c r="M740" s="3">
        <v>1.2</v>
      </c>
      <c r="N740" s="4" t="s">
        <v>1109</v>
      </c>
      <c r="O740" s="4" t="s">
        <v>1109</v>
      </c>
      <c r="P740" s="4"/>
      <c r="Q740" s="27">
        <v>32600</v>
      </c>
      <c r="R740" s="3">
        <v>0.4</v>
      </c>
      <c r="S740" s="4">
        <v>9.43</v>
      </c>
      <c r="T740" s="4">
        <v>11.36</v>
      </c>
      <c r="U740" s="4">
        <v>13.86</v>
      </c>
      <c r="V740" s="4">
        <v>18.23</v>
      </c>
      <c r="W740" s="4">
        <v>24.45</v>
      </c>
      <c r="X740" s="27">
        <v>19620</v>
      </c>
      <c r="Y740" s="27">
        <v>23630</v>
      </c>
      <c r="Z740" s="27">
        <v>28820</v>
      </c>
      <c r="AA740" s="27">
        <v>37910</v>
      </c>
      <c r="AB740" s="27">
        <v>50860</v>
      </c>
    </row>
    <row r="741" spans="1:28" s="26" customFormat="1" hidden="1" x14ac:dyDescent="0.25">
      <c r="A741" t="s">
        <v>0</v>
      </c>
      <c r="B741" t="s">
        <v>1</v>
      </c>
      <c r="C741" s="26" t="s">
        <v>2</v>
      </c>
      <c r="D741" s="26" t="s">
        <v>1105</v>
      </c>
      <c r="E741" t="s">
        <v>1106</v>
      </c>
      <c r="F741" s="31" t="s">
        <v>1107</v>
      </c>
      <c r="G741" t="s">
        <v>1108</v>
      </c>
      <c r="H741" t="s">
        <v>1983</v>
      </c>
      <c r="I741" s="26" t="s">
        <v>46</v>
      </c>
      <c r="J741" t="s">
        <v>1984</v>
      </c>
      <c r="K741" s="27">
        <v>256170</v>
      </c>
      <c r="L741" s="4">
        <v>16.93</v>
      </c>
      <c r="M741" s="3">
        <v>1.2</v>
      </c>
      <c r="N741" s="4" t="s">
        <v>1109</v>
      </c>
      <c r="O741" s="4" t="s">
        <v>1109</v>
      </c>
      <c r="P741" s="4"/>
      <c r="Q741" s="27">
        <v>35220</v>
      </c>
      <c r="R741" s="3">
        <v>0.5</v>
      </c>
      <c r="S741" s="4">
        <v>9.89</v>
      </c>
      <c r="T741" s="4">
        <v>11.94</v>
      </c>
      <c r="U741" s="4">
        <v>15.24</v>
      </c>
      <c r="V741" s="4">
        <v>20.18</v>
      </c>
      <c r="W741" s="4">
        <v>26.97</v>
      </c>
      <c r="X741" s="27">
        <v>20570</v>
      </c>
      <c r="Y741" s="27">
        <v>24840</v>
      </c>
      <c r="Z741" s="27">
        <v>31710</v>
      </c>
      <c r="AA741" s="27">
        <v>41980</v>
      </c>
      <c r="AB741" s="27">
        <v>56090</v>
      </c>
    </row>
    <row r="742" spans="1:28" s="26" customFormat="1" hidden="1" x14ac:dyDescent="0.25">
      <c r="A742" t="s">
        <v>0</v>
      </c>
      <c r="B742" t="s">
        <v>1</v>
      </c>
      <c r="C742" s="26" t="s">
        <v>2</v>
      </c>
      <c r="D742" s="26" t="s">
        <v>1105</v>
      </c>
      <c r="E742" t="s">
        <v>1106</v>
      </c>
      <c r="F742" s="31" t="s">
        <v>1107</v>
      </c>
      <c r="G742" t="s">
        <v>1108</v>
      </c>
      <c r="H742" t="s">
        <v>669</v>
      </c>
      <c r="I742" s="26" t="s">
        <v>548</v>
      </c>
      <c r="J742" t="s">
        <v>291</v>
      </c>
      <c r="K742" s="27">
        <v>4317950</v>
      </c>
      <c r="L742" s="4">
        <v>14.12</v>
      </c>
      <c r="M742" s="3">
        <v>0.5</v>
      </c>
      <c r="N742" s="4" t="s">
        <v>1109</v>
      </c>
      <c r="O742" s="4" t="s">
        <v>1109</v>
      </c>
      <c r="P742" s="4"/>
      <c r="Q742" s="27">
        <v>29360</v>
      </c>
      <c r="R742" s="3">
        <v>0.2</v>
      </c>
      <c r="S742" s="4">
        <v>9.09</v>
      </c>
      <c r="T742" s="4">
        <v>10.47</v>
      </c>
      <c r="U742" s="4">
        <v>12.14</v>
      </c>
      <c r="V742" s="4">
        <v>15.13</v>
      </c>
      <c r="W742" s="4">
        <v>20.57</v>
      </c>
      <c r="X742" s="27">
        <v>18900</v>
      </c>
      <c r="Y742" s="27">
        <v>21780</v>
      </c>
      <c r="Z742" s="27">
        <v>25250</v>
      </c>
      <c r="AA742" s="27">
        <v>31480</v>
      </c>
      <c r="AB742" s="27">
        <v>42780</v>
      </c>
    </row>
    <row r="743" spans="1:28" s="26" customFormat="1" hidden="1" x14ac:dyDescent="0.25">
      <c r="A743" t="s">
        <v>0</v>
      </c>
      <c r="B743" t="s">
        <v>1</v>
      </c>
      <c r="C743" s="26" t="s">
        <v>2</v>
      </c>
      <c r="D743" s="26" t="s">
        <v>1105</v>
      </c>
      <c r="E743" t="s">
        <v>1106</v>
      </c>
      <c r="F743" s="31" t="s">
        <v>1107</v>
      </c>
      <c r="G743" t="s">
        <v>1108</v>
      </c>
      <c r="H743" t="s">
        <v>290</v>
      </c>
      <c r="I743" s="26" t="s">
        <v>46</v>
      </c>
      <c r="J743" t="s">
        <v>291</v>
      </c>
      <c r="K743" s="27">
        <v>4317950</v>
      </c>
      <c r="L743" s="4">
        <v>14.12</v>
      </c>
      <c r="M743" s="3">
        <v>0.5</v>
      </c>
      <c r="N743" s="4" t="s">
        <v>1109</v>
      </c>
      <c r="O743" s="4" t="s">
        <v>1109</v>
      </c>
      <c r="P743" s="4"/>
      <c r="Q743" s="27">
        <v>29360</v>
      </c>
      <c r="R743" s="3">
        <v>0.2</v>
      </c>
      <c r="S743" s="4">
        <v>9.09</v>
      </c>
      <c r="T743" s="4">
        <v>10.47</v>
      </c>
      <c r="U743" s="4">
        <v>12.14</v>
      </c>
      <c r="V743" s="4">
        <v>15.13</v>
      </c>
      <c r="W743" s="4">
        <v>20.57</v>
      </c>
      <c r="X743" s="27">
        <v>18900</v>
      </c>
      <c r="Y743" s="27">
        <v>21780</v>
      </c>
      <c r="Z743" s="27">
        <v>25250</v>
      </c>
      <c r="AA743" s="27">
        <v>31480</v>
      </c>
      <c r="AB743" s="27">
        <v>42780</v>
      </c>
    </row>
    <row r="744" spans="1:28" s="26" customFormat="1" hidden="1" x14ac:dyDescent="0.25">
      <c r="A744" t="s">
        <v>0</v>
      </c>
      <c r="B744" t="s">
        <v>1</v>
      </c>
      <c r="C744" s="26" t="s">
        <v>2</v>
      </c>
      <c r="D744" s="26" t="s">
        <v>1105</v>
      </c>
      <c r="E744" t="s">
        <v>1106</v>
      </c>
      <c r="F744" s="31" t="s">
        <v>1107</v>
      </c>
      <c r="G744" t="s">
        <v>1108</v>
      </c>
      <c r="H744" t="s">
        <v>866</v>
      </c>
      <c r="I744" s="26" t="s">
        <v>803</v>
      </c>
      <c r="J744" t="s">
        <v>867</v>
      </c>
      <c r="K744" s="27">
        <v>2084000</v>
      </c>
      <c r="L744" s="4">
        <v>34.450000000000003</v>
      </c>
      <c r="M744" s="3">
        <v>0.5</v>
      </c>
      <c r="N744" s="4" t="s">
        <v>1109</v>
      </c>
      <c r="O744" s="4" t="s">
        <v>1109</v>
      </c>
      <c r="P744" s="4"/>
      <c r="Q744" s="27">
        <v>71660</v>
      </c>
      <c r="R744" s="3">
        <v>0.5</v>
      </c>
      <c r="S744" s="4">
        <v>13.7</v>
      </c>
      <c r="T744" s="4">
        <v>18.350000000000001</v>
      </c>
      <c r="U744" s="4">
        <v>26.62</v>
      </c>
      <c r="V744" s="4">
        <v>39.97</v>
      </c>
      <c r="W744" s="4">
        <v>64.14</v>
      </c>
      <c r="X744" s="27">
        <v>28490</v>
      </c>
      <c r="Y744" s="27">
        <v>38170</v>
      </c>
      <c r="Z744" s="27">
        <v>55370</v>
      </c>
      <c r="AA744" s="27">
        <v>83130</v>
      </c>
      <c r="AB744" s="27">
        <v>133410</v>
      </c>
    </row>
    <row r="745" spans="1:28" s="26" customFormat="1" hidden="1" x14ac:dyDescent="0.25">
      <c r="A745" t="s">
        <v>0</v>
      </c>
      <c r="B745" t="s">
        <v>1</v>
      </c>
      <c r="C745" s="26" t="s">
        <v>2</v>
      </c>
      <c r="D745" s="26" t="s">
        <v>1105</v>
      </c>
      <c r="E745" t="s">
        <v>1106</v>
      </c>
      <c r="F745" s="31" t="s">
        <v>1107</v>
      </c>
      <c r="G745" t="s">
        <v>1108</v>
      </c>
      <c r="H745" t="s">
        <v>1985</v>
      </c>
      <c r="I745" s="26" t="s">
        <v>548</v>
      </c>
      <c r="J745" t="s">
        <v>1986</v>
      </c>
      <c r="K745" s="27">
        <v>129740</v>
      </c>
      <c r="L745" s="4">
        <v>31.09</v>
      </c>
      <c r="M745" s="3">
        <v>2.2999999999999998</v>
      </c>
      <c r="N745" s="4" t="s">
        <v>1109</v>
      </c>
      <c r="O745" s="4" t="s">
        <v>1109</v>
      </c>
      <c r="P745" s="4"/>
      <c r="Q745" s="27">
        <v>64660</v>
      </c>
      <c r="R745" s="3">
        <v>1</v>
      </c>
      <c r="S745" s="4">
        <v>12.21</v>
      </c>
      <c r="T745" s="4">
        <v>16.95</v>
      </c>
      <c r="U745" s="4">
        <v>25.63</v>
      </c>
      <c r="V745" s="4">
        <v>37.99</v>
      </c>
      <c r="W745" s="4">
        <v>56.88</v>
      </c>
      <c r="X745" s="27">
        <v>25390</v>
      </c>
      <c r="Y745" s="27">
        <v>35250</v>
      </c>
      <c r="Z745" s="27">
        <v>53310</v>
      </c>
      <c r="AA745" s="27">
        <v>79010</v>
      </c>
      <c r="AB745" s="27">
        <v>118300</v>
      </c>
    </row>
    <row r="746" spans="1:28" s="26" customFormat="1" hidden="1" x14ac:dyDescent="0.25">
      <c r="A746" t="s">
        <v>0</v>
      </c>
      <c r="B746" t="s">
        <v>1</v>
      </c>
      <c r="C746" s="26" t="s">
        <v>2</v>
      </c>
      <c r="D746" s="26" t="s">
        <v>1105</v>
      </c>
      <c r="E746" t="s">
        <v>1106</v>
      </c>
      <c r="F746" s="31" t="s">
        <v>1107</v>
      </c>
      <c r="G746" t="s">
        <v>1108</v>
      </c>
      <c r="H746" t="s">
        <v>1987</v>
      </c>
      <c r="I746" s="26" t="s">
        <v>46</v>
      </c>
      <c r="J746" t="s">
        <v>1986</v>
      </c>
      <c r="K746" s="27">
        <v>129740</v>
      </c>
      <c r="L746" s="4">
        <v>31.09</v>
      </c>
      <c r="M746" s="3">
        <v>2.2999999999999998</v>
      </c>
      <c r="N746" s="4" t="s">
        <v>1109</v>
      </c>
      <c r="O746" s="4" t="s">
        <v>1109</v>
      </c>
      <c r="P746" s="4"/>
      <c r="Q746" s="27">
        <v>64660</v>
      </c>
      <c r="R746" s="3">
        <v>1</v>
      </c>
      <c r="S746" s="4">
        <v>12.21</v>
      </c>
      <c r="T746" s="4">
        <v>16.95</v>
      </c>
      <c r="U746" s="4">
        <v>25.63</v>
      </c>
      <c r="V746" s="4">
        <v>37.99</v>
      </c>
      <c r="W746" s="4">
        <v>56.88</v>
      </c>
      <c r="X746" s="27">
        <v>25390</v>
      </c>
      <c r="Y746" s="27">
        <v>35250</v>
      </c>
      <c r="Z746" s="27">
        <v>53310</v>
      </c>
      <c r="AA746" s="27">
        <v>79010</v>
      </c>
      <c r="AB746" s="27">
        <v>118300</v>
      </c>
    </row>
    <row r="747" spans="1:28" s="26" customFormat="1" hidden="1" x14ac:dyDescent="0.25">
      <c r="A747" t="s">
        <v>0</v>
      </c>
      <c r="B747" t="s">
        <v>1</v>
      </c>
      <c r="C747" s="26" t="s">
        <v>2</v>
      </c>
      <c r="D747" s="26" t="s">
        <v>1105</v>
      </c>
      <c r="E747" t="s">
        <v>1106</v>
      </c>
      <c r="F747" s="31" t="s">
        <v>1107</v>
      </c>
      <c r="G747" t="s">
        <v>1108</v>
      </c>
      <c r="H747" t="s">
        <v>1988</v>
      </c>
      <c r="I747" s="26" t="s">
        <v>548</v>
      </c>
      <c r="J747" t="s">
        <v>1989</v>
      </c>
      <c r="K747" s="27">
        <v>410050</v>
      </c>
      <c r="L747" s="4">
        <v>32.590000000000003</v>
      </c>
      <c r="M747" s="3">
        <v>1.1000000000000001</v>
      </c>
      <c r="N747" s="4" t="s">
        <v>1109</v>
      </c>
      <c r="O747" s="4" t="s">
        <v>1109</v>
      </c>
      <c r="P747" s="4"/>
      <c r="Q747" s="27">
        <v>67780</v>
      </c>
      <c r="R747" s="3">
        <v>0.9</v>
      </c>
      <c r="S747" s="4">
        <v>13.46</v>
      </c>
      <c r="T747" s="4">
        <v>17.559999999999999</v>
      </c>
      <c r="U747" s="4">
        <v>24.49</v>
      </c>
      <c r="V747" s="4">
        <v>37.24</v>
      </c>
      <c r="W747" s="4">
        <v>60.33</v>
      </c>
      <c r="X747" s="27">
        <v>28000</v>
      </c>
      <c r="Y747" s="27">
        <v>36520</v>
      </c>
      <c r="Z747" s="27">
        <v>50940</v>
      </c>
      <c r="AA747" s="27">
        <v>77460</v>
      </c>
      <c r="AB747" s="27">
        <v>125500</v>
      </c>
    </row>
    <row r="748" spans="1:28" s="26" customFormat="1" hidden="1" x14ac:dyDescent="0.25">
      <c r="A748" t="s">
        <v>0</v>
      </c>
      <c r="B748" t="s">
        <v>1</v>
      </c>
      <c r="C748" s="26" t="s">
        <v>2</v>
      </c>
      <c r="D748" s="26" t="s">
        <v>1105</v>
      </c>
      <c r="E748" t="s">
        <v>1106</v>
      </c>
      <c r="F748" s="31" t="s">
        <v>1107</v>
      </c>
      <c r="G748" t="s">
        <v>1108</v>
      </c>
      <c r="H748" t="s">
        <v>1990</v>
      </c>
      <c r="I748" s="26" t="s">
        <v>46</v>
      </c>
      <c r="J748" t="s">
        <v>1989</v>
      </c>
      <c r="K748" s="27">
        <v>410050</v>
      </c>
      <c r="L748" s="4">
        <v>32.590000000000003</v>
      </c>
      <c r="M748" s="3">
        <v>1.1000000000000001</v>
      </c>
      <c r="N748" s="4" t="s">
        <v>1109</v>
      </c>
      <c r="O748" s="4" t="s">
        <v>1109</v>
      </c>
      <c r="P748" s="4"/>
      <c r="Q748" s="27">
        <v>67780</v>
      </c>
      <c r="R748" s="3">
        <v>0.9</v>
      </c>
      <c r="S748" s="4">
        <v>13.46</v>
      </c>
      <c r="T748" s="4">
        <v>17.559999999999999</v>
      </c>
      <c r="U748" s="4">
        <v>24.49</v>
      </c>
      <c r="V748" s="4">
        <v>37.24</v>
      </c>
      <c r="W748" s="4">
        <v>60.33</v>
      </c>
      <c r="X748" s="27">
        <v>28000</v>
      </c>
      <c r="Y748" s="27">
        <v>36520</v>
      </c>
      <c r="Z748" s="27">
        <v>50940</v>
      </c>
      <c r="AA748" s="27">
        <v>77460</v>
      </c>
      <c r="AB748" s="27">
        <v>125500</v>
      </c>
    </row>
    <row r="749" spans="1:28" s="26" customFormat="1" hidden="1" x14ac:dyDescent="0.25">
      <c r="A749" t="s">
        <v>0</v>
      </c>
      <c r="B749" t="s">
        <v>1</v>
      </c>
      <c r="C749" s="26" t="s">
        <v>2</v>
      </c>
      <c r="D749" s="26" t="s">
        <v>1105</v>
      </c>
      <c r="E749" t="s">
        <v>1106</v>
      </c>
      <c r="F749" s="31" t="s">
        <v>1107</v>
      </c>
      <c r="G749" t="s">
        <v>1108</v>
      </c>
      <c r="H749" t="s">
        <v>670</v>
      </c>
      <c r="I749" s="26" t="s">
        <v>548</v>
      </c>
      <c r="J749" t="s">
        <v>293</v>
      </c>
      <c r="K749" s="27">
        <v>437880</v>
      </c>
      <c r="L749" s="4">
        <v>44.75</v>
      </c>
      <c r="M749" s="3">
        <v>1.2</v>
      </c>
      <c r="N749" s="4" t="s">
        <v>1109</v>
      </c>
      <c r="O749" s="4" t="s">
        <v>1109</v>
      </c>
      <c r="P749" s="4"/>
      <c r="Q749" s="27">
        <v>93090</v>
      </c>
      <c r="R749" s="3">
        <v>1.4</v>
      </c>
      <c r="S749" s="4">
        <v>16.98</v>
      </c>
      <c r="T749" s="4">
        <v>20.92</v>
      </c>
      <c r="U749" s="4">
        <v>29.94</v>
      </c>
      <c r="V749" s="4">
        <v>54.22</v>
      </c>
      <c r="W749" s="4">
        <v>98.14</v>
      </c>
      <c r="X749" s="27">
        <v>35320</v>
      </c>
      <c r="Y749" s="27">
        <v>43510</v>
      </c>
      <c r="Z749" s="27">
        <v>62270</v>
      </c>
      <c r="AA749" s="27">
        <v>112770</v>
      </c>
      <c r="AB749" s="27">
        <v>204130</v>
      </c>
    </row>
    <row r="750" spans="1:28" s="26" customFormat="1" hidden="1" x14ac:dyDescent="0.25">
      <c r="A750" t="s">
        <v>0</v>
      </c>
      <c r="B750" t="s">
        <v>1</v>
      </c>
      <c r="C750" s="26" t="s">
        <v>2</v>
      </c>
      <c r="D750" s="26" t="s">
        <v>1105</v>
      </c>
      <c r="E750" t="s">
        <v>1106</v>
      </c>
      <c r="F750" s="31" t="s">
        <v>1107</v>
      </c>
      <c r="G750" t="s">
        <v>1108</v>
      </c>
      <c r="H750" t="s">
        <v>292</v>
      </c>
      <c r="I750" s="26" t="s">
        <v>46</v>
      </c>
      <c r="J750" t="s">
        <v>293</v>
      </c>
      <c r="K750" s="27">
        <v>437880</v>
      </c>
      <c r="L750" s="4">
        <v>44.75</v>
      </c>
      <c r="M750" s="3">
        <v>1.2</v>
      </c>
      <c r="N750" s="4" t="s">
        <v>1109</v>
      </c>
      <c r="O750" s="4" t="s">
        <v>1109</v>
      </c>
      <c r="P750" s="4"/>
      <c r="Q750" s="27">
        <v>93090</v>
      </c>
      <c r="R750" s="3">
        <v>1.4</v>
      </c>
      <c r="S750" s="4">
        <v>16.98</v>
      </c>
      <c r="T750" s="4">
        <v>20.92</v>
      </c>
      <c r="U750" s="4">
        <v>29.94</v>
      </c>
      <c r="V750" s="4">
        <v>54.22</v>
      </c>
      <c r="W750" s="4">
        <v>98.14</v>
      </c>
      <c r="X750" s="27">
        <v>35320</v>
      </c>
      <c r="Y750" s="27">
        <v>43510</v>
      </c>
      <c r="Z750" s="27">
        <v>62270</v>
      </c>
      <c r="AA750" s="27">
        <v>112770</v>
      </c>
      <c r="AB750" s="27">
        <v>204130</v>
      </c>
    </row>
    <row r="751" spans="1:28" s="26" customFormat="1" hidden="1" x14ac:dyDescent="0.25">
      <c r="A751" t="s">
        <v>0</v>
      </c>
      <c r="B751" t="s">
        <v>1</v>
      </c>
      <c r="C751" s="26" t="s">
        <v>2</v>
      </c>
      <c r="D751" s="26" t="s">
        <v>1105</v>
      </c>
      <c r="E751" t="s">
        <v>1106</v>
      </c>
      <c r="F751" s="31" t="s">
        <v>1107</v>
      </c>
      <c r="G751" t="s">
        <v>1108</v>
      </c>
      <c r="H751" t="s">
        <v>1991</v>
      </c>
      <c r="I751" s="26" t="s">
        <v>548</v>
      </c>
      <c r="J751" t="s">
        <v>1992</v>
      </c>
      <c r="K751" s="27">
        <v>66670</v>
      </c>
      <c r="L751" s="4">
        <v>21.49</v>
      </c>
      <c r="M751" s="3">
        <v>2.2999999999999998</v>
      </c>
      <c r="N751" s="4" t="s">
        <v>1109</v>
      </c>
      <c r="O751" s="4" t="s">
        <v>1109</v>
      </c>
      <c r="P751" s="4"/>
      <c r="Q751" s="27">
        <v>44690</v>
      </c>
      <c r="R751" s="3">
        <v>1.1000000000000001</v>
      </c>
      <c r="S751" s="4">
        <v>11.37</v>
      </c>
      <c r="T751" s="4">
        <v>14.61</v>
      </c>
      <c r="U751" s="4">
        <v>19.55</v>
      </c>
      <c r="V751" s="4">
        <v>26.3</v>
      </c>
      <c r="W751" s="4">
        <v>33.369999999999997</v>
      </c>
      <c r="X751" s="27">
        <v>23660</v>
      </c>
      <c r="Y751" s="27">
        <v>30400</v>
      </c>
      <c r="Z751" s="27">
        <v>40660</v>
      </c>
      <c r="AA751" s="27">
        <v>54710</v>
      </c>
      <c r="AB751" s="27">
        <v>69420</v>
      </c>
    </row>
    <row r="752" spans="1:28" s="26" customFormat="1" hidden="1" x14ac:dyDescent="0.25">
      <c r="A752" t="s">
        <v>0</v>
      </c>
      <c r="B752" t="s">
        <v>1</v>
      </c>
      <c r="C752" s="26" t="s">
        <v>2</v>
      </c>
      <c r="D752" s="26" t="s">
        <v>1105</v>
      </c>
      <c r="E752" t="s">
        <v>1106</v>
      </c>
      <c r="F752" s="31" t="s">
        <v>1107</v>
      </c>
      <c r="G752" t="s">
        <v>1108</v>
      </c>
      <c r="H752" t="s">
        <v>1993</v>
      </c>
      <c r="I752" s="26" t="s">
        <v>46</v>
      </c>
      <c r="J752" t="s">
        <v>1992</v>
      </c>
      <c r="K752" s="27">
        <v>66670</v>
      </c>
      <c r="L752" s="4">
        <v>21.49</v>
      </c>
      <c r="M752" s="3">
        <v>2.2999999999999998</v>
      </c>
      <c r="N752" s="4" t="s">
        <v>1109</v>
      </c>
      <c r="O752" s="4" t="s">
        <v>1109</v>
      </c>
      <c r="P752" s="4"/>
      <c r="Q752" s="27">
        <v>44690</v>
      </c>
      <c r="R752" s="3">
        <v>1.1000000000000001</v>
      </c>
      <c r="S752" s="4">
        <v>11.37</v>
      </c>
      <c r="T752" s="4">
        <v>14.61</v>
      </c>
      <c r="U752" s="4">
        <v>19.55</v>
      </c>
      <c r="V752" s="4">
        <v>26.3</v>
      </c>
      <c r="W752" s="4">
        <v>33.369999999999997</v>
      </c>
      <c r="X752" s="27">
        <v>23660</v>
      </c>
      <c r="Y752" s="27">
        <v>30400</v>
      </c>
      <c r="Z752" s="27">
        <v>40660</v>
      </c>
      <c r="AA752" s="27">
        <v>54710</v>
      </c>
      <c r="AB752" s="27">
        <v>69420</v>
      </c>
    </row>
    <row r="753" spans="1:28" s="26" customFormat="1" hidden="1" x14ac:dyDescent="0.25">
      <c r="A753" t="s">
        <v>0</v>
      </c>
      <c r="B753" t="s">
        <v>1</v>
      </c>
      <c r="C753" s="26" t="s">
        <v>2</v>
      </c>
      <c r="D753" s="26" t="s">
        <v>1105</v>
      </c>
      <c r="E753" t="s">
        <v>1106</v>
      </c>
      <c r="F753" s="31" t="s">
        <v>1107</v>
      </c>
      <c r="G753" t="s">
        <v>1108</v>
      </c>
      <c r="H753" t="s">
        <v>671</v>
      </c>
      <c r="I753" s="26" t="s">
        <v>548</v>
      </c>
      <c r="J753" t="s">
        <v>672</v>
      </c>
      <c r="K753" s="27">
        <v>1039670</v>
      </c>
      <c r="L753" s="4">
        <v>32.1</v>
      </c>
      <c r="M753" s="3">
        <v>0.8</v>
      </c>
      <c r="N753" s="4" t="s">
        <v>1109</v>
      </c>
      <c r="O753" s="4" t="s">
        <v>1109</v>
      </c>
      <c r="P753" s="4"/>
      <c r="Q753" s="27">
        <v>66760</v>
      </c>
      <c r="R753" s="3">
        <v>0.4</v>
      </c>
      <c r="S753" s="4">
        <v>13.13</v>
      </c>
      <c r="T753" s="4">
        <v>18.059999999999999</v>
      </c>
      <c r="U753" s="4">
        <v>26.99</v>
      </c>
      <c r="V753" s="4">
        <v>38.840000000000003</v>
      </c>
      <c r="W753" s="4">
        <v>57.91</v>
      </c>
      <c r="X753" s="27">
        <v>27320</v>
      </c>
      <c r="Y753" s="27">
        <v>37550</v>
      </c>
      <c r="Z753" s="27">
        <v>56130</v>
      </c>
      <c r="AA753" s="27">
        <v>80790</v>
      </c>
      <c r="AB753" s="27">
        <v>120460</v>
      </c>
    </row>
    <row r="754" spans="1:28" s="26" customFormat="1" hidden="1" x14ac:dyDescent="0.25">
      <c r="A754" t="s">
        <v>0</v>
      </c>
      <c r="B754" t="s">
        <v>1</v>
      </c>
      <c r="C754" s="26" t="s">
        <v>2</v>
      </c>
      <c r="D754" s="26" t="s">
        <v>1105</v>
      </c>
      <c r="E754" t="s">
        <v>1106</v>
      </c>
      <c r="F754" s="31" t="s">
        <v>1107</v>
      </c>
      <c r="G754" t="s">
        <v>1108</v>
      </c>
      <c r="H754" t="s">
        <v>294</v>
      </c>
      <c r="I754" s="26" t="s">
        <v>46</v>
      </c>
      <c r="J754" t="s">
        <v>295</v>
      </c>
      <c r="K754" s="27">
        <v>1039670</v>
      </c>
      <c r="L754" s="4">
        <v>32.1</v>
      </c>
      <c r="M754" s="3">
        <v>0.8</v>
      </c>
      <c r="N754" s="4" t="s">
        <v>1109</v>
      </c>
      <c r="O754" s="4" t="s">
        <v>1109</v>
      </c>
      <c r="P754" s="4"/>
      <c r="Q754" s="27">
        <v>66760</v>
      </c>
      <c r="R754" s="3">
        <v>0.4</v>
      </c>
      <c r="S754" s="4">
        <v>13.13</v>
      </c>
      <c r="T754" s="4">
        <v>18.059999999999999</v>
      </c>
      <c r="U754" s="4">
        <v>26.99</v>
      </c>
      <c r="V754" s="4">
        <v>38.840000000000003</v>
      </c>
      <c r="W754" s="4">
        <v>57.91</v>
      </c>
      <c r="X754" s="27">
        <v>27320</v>
      </c>
      <c r="Y754" s="27">
        <v>37550</v>
      </c>
      <c r="Z754" s="27">
        <v>56130</v>
      </c>
      <c r="AA754" s="27">
        <v>80790</v>
      </c>
      <c r="AB754" s="27">
        <v>120460</v>
      </c>
    </row>
    <row r="755" spans="1:28" s="26" customFormat="1" hidden="1" x14ac:dyDescent="0.25">
      <c r="A755" t="s">
        <v>0</v>
      </c>
      <c r="B755" t="s">
        <v>1</v>
      </c>
      <c r="C755" s="26" t="s">
        <v>2</v>
      </c>
      <c r="D755" s="26" t="s">
        <v>1105</v>
      </c>
      <c r="E755" t="s">
        <v>1106</v>
      </c>
      <c r="F755" s="31" t="s">
        <v>1107</v>
      </c>
      <c r="G755" t="s">
        <v>1108</v>
      </c>
      <c r="H755" t="s">
        <v>868</v>
      </c>
      <c r="I755" s="26" t="s">
        <v>803</v>
      </c>
      <c r="J755" t="s">
        <v>674</v>
      </c>
      <c r="K755" s="27">
        <v>1651500</v>
      </c>
      <c r="L755" s="4">
        <v>36.14</v>
      </c>
      <c r="M755" s="3">
        <v>0.6</v>
      </c>
      <c r="N755" s="4" t="s">
        <v>1109</v>
      </c>
      <c r="O755" s="4" t="s">
        <v>1109</v>
      </c>
      <c r="P755" s="4"/>
      <c r="Q755" s="27">
        <v>75180</v>
      </c>
      <c r="R755" s="3">
        <v>0.3</v>
      </c>
      <c r="S755" s="4">
        <v>15.3</v>
      </c>
      <c r="T755" s="4">
        <v>21.2</v>
      </c>
      <c r="U755" s="4">
        <v>30.29</v>
      </c>
      <c r="V755" s="4">
        <v>44.57</v>
      </c>
      <c r="W755" s="4">
        <v>63.9</v>
      </c>
      <c r="X755" s="27">
        <v>31820</v>
      </c>
      <c r="Y755" s="27">
        <v>44090</v>
      </c>
      <c r="Z755" s="27">
        <v>63000</v>
      </c>
      <c r="AA755" s="27">
        <v>92700</v>
      </c>
      <c r="AB755" s="27">
        <v>132920</v>
      </c>
    </row>
    <row r="756" spans="1:28" s="26" customFormat="1" hidden="1" x14ac:dyDescent="0.25">
      <c r="A756" t="s">
        <v>0</v>
      </c>
      <c r="B756" t="s">
        <v>1</v>
      </c>
      <c r="C756" s="26" t="s">
        <v>2</v>
      </c>
      <c r="D756" s="26" t="s">
        <v>1105</v>
      </c>
      <c r="E756" t="s">
        <v>1106</v>
      </c>
      <c r="F756" s="31" t="s">
        <v>1107</v>
      </c>
      <c r="G756" t="s">
        <v>1108</v>
      </c>
      <c r="H756" t="s">
        <v>673</v>
      </c>
      <c r="I756" s="26" t="s">
        <v>548</v>
      </c>
      <c r="J756" t="s">
        <v>674</v>
      </c>
      <c r="K756" s="27">
        <v>1651500</v>
      </c>
      <c r="L756" s="4">
        <v>36.14</v>
      </c>
      <c r="M756" s="3">
        <v>0.6</v>
      </c>
      <c r="N756" s="4" t="s">
        <v>1109</v>
      </c>
      <c r="O756" s="4" t="s">
        <v>1109</v>
      </c>
      <c r="P756" s="4"/>
      <c r="Q756" s="27">
        <v>75180</v>
      </c>
      <c r="R756" s="3">
        <v>0.3</v>
      </c>
      <c r="S756" s="4">
        <v>15.3</v>
      </c>
      <c r="T756" s="4">
        <v>21.2</v>
      </c>
      <c r="U756" s="4">
        <v>30.29</v>
      </c>
      <c r="V756" s="4">
        <v>44.57</v>
      </c>
      <c r="W756" s="4">
        <v>63.9</v>
      </c>
      <c r="X756" s="27">
        <v>31820</v>
      </c>
      <c r="Y756" s="27">
        <v>44090</v>
      </c>
      <c r="Z756" s="27">
        <v>63000</v>
      </c>
      <c r="AA756" s="27">
        <v>92700</v>
      </c>
      <c r="AB756" s="27">
        <v>132920</v>
      </c>
    </row>
    <row r="757" spans="1:28" s="26" customFormat="1" hidden="1" x14ac:dyDescent="0.25">
      <c r="A757" t="s">
        <v>0</v>
      </c>
      <c r="B757" t="s">
        <v>1</v>
      </c>
      <c r="C757" s="26" t="s">
        <v>2</v>
      </c>
      <c r="D757" s="26" t="s">
        <v>1105</v>
      </c>
      <c r="E757" t="s">
        <v>1106</v>
      </c>
      <c r="F757" s="31" t="s">
        <v>1107</v>
      </c>
      <c r="G757" t="s">
        <v>1108</v>
      </c>
      <c r="H757" t="s">
        <v>296</v>
      </c>
      <c r="I757" s="26" t="s">
        <v>46</v>
      </c>
      <c r="J757" t="s">
        <v>297</v>
      </c>
      <c r="K757" s="27">
        <v>306980</v>
      </c>
      <c r="L757" s="4">
        <v>44.7</v>
      </c>
      <c r="M757" s="3">
        <v>2.2000000000000002</v>
      </c>
      <c r="N757" s="4" t="s">
        <v>1109</v>
      </c>
      <c r="O757" s="4" t="s">
        <v>1109</v>
      </c>
      <c r="P757" s="4"/>
      <c r="Q757" s="27">
        <v>92980</v>
      </c>
      <c r="R757" s="3">
        <v>0.8</v>
      </c>
      <c r="S757" s="4">
        <v>19.75</v>
      </c>
      <c r="T757" s="4">
        <v>27.43</v>
      </c>
      <c r="U757" s="4">
        <v>38.950000000000003</v>
      </c>
      <c r="V757" s="4">
        <v>56.52</v>
      </c>
      <c r="W757" s="4">
        <v>76.239999999999995</v>
      </c>
      <c r="X757" s="27">
        <v>41080</v>
      </c>
      <c r="Y757" s="27">
        <v>57050</v>
      </c>
      <c r="Z757" s="27">
        <v>81020</v>
      </c>
      <c r="AA757" s="27">
        <v>117560</v>
      </c>
      <c r="AB757" s="27">
        <v>158580</v>
      </c>
    </row>
    <row r="758" spans="1:28" s="26" customFormat="1" hidden="1" x14ac:dyDescent="0.25">
      <c r="A758" t="s">
        <v>0</v>
      </c>
      <c r="B758" t="s">
        <v>1</v>
      </c>
      <c r="C758" s="26" t="s">
        <v>2</v>
      </c>
      <c r="D758" s="26" t="s">
        <v>1105</v>
      </c>
      <c r="E758" t="s">
        <v>1106</v>
      </c>
      <c r="F758" s="31" t="s">
        <v>1107</v>
      </c>
      <c r="G758" t="s">
        <v>1108</v>
      </c>
      <c r="H758" t="s">
        <v>298</v>
      </c>
      <c r="I758" s="26" t="s">
        <v>46</v>
      </c>
      <c r="J758" t="s">
        <v>299</v>
      </c>
      <c r="K758" s="27">
        <v>1344530</v>
      </c>
      <c r="L758" s="4">
        <v>34.19</v>
      </c>
      <c r="M758" s="3">
        <v>0.5</v>
      </c>
      <c r="N758" s="4" t="s">
        <v>1109</v>
      </c>
      <c r="O758" s="4" t="s">
        <v>1109</v>
      </c>
      <c r="P758" s="4"/>
      <c r="Q758" s="27">
        <v>71110</v>
      </c>
      <c r="R758" s="3">
        <v>0.3</v>
      </c>
      <c r="S758" s="4">
        <v>14.68</v>
      </c>
      <c r="T758" s="4">
        <v>20.23</v>
      </c>
      <c r="U758" s="4">
        <v>28.81</v>
      </c>
      <c r="V758" s="4">
        <v>41.22</v>
      </c>
      <c r="W758" s="4">
        <v>60.24</v>
      </c>
      <c r="X758" s="27">
        <v>30530</v>
      </c>
      <c r="Y758" s="27">
        <v>42070</v>
      </c>
      <c r="Z758" s="27">
        <v>59930</v>
      </c>
      <c r="AA758" s="27">
        <v>85730</v>
      </c>
      <c r="AB758" s="27">
        <v>125300</v>
      </c>
    </row>
    <row r="759" spans="1:28" s="26" customFormat="1" hidden="1" x14ac:dyDescent="0.25">
      <c r="A759" t="s">
        <v>0</v>
      </c>
      <c r="B759" t="s">
        <v>1</v>
      </c>
      <c r="C759" s="26" t="s">
        <v>2</v>
      </c>
      <c r="D759" s="26" t="s">
        <v>1105</v>
      </c>
      <c r="E759" t="s">
        <v>1106</v>
      </c>
      <c r="F759" s="31" t="s">
        <v>1107</v>
      </c>
      <c r="G759" t="s">
        <v>1108</v>
      </c>
      <c r="H759" t="s">
        <v>869</v>
      </c>
      <c r="I759" s="26" t="s">
        <v>803</v>
      </c>
      <c r="J759" t="s">
        <v>870</v>
      </c>
      <c r="K759" s="27">
        <v>611330</v>
      </c>
      <c r="L759" s="4">
        <v>25.72</v>
      </c>
      <c r="M759" s="3">
        <v>1.2</v>
      </c>
      <c r="N759" s="4" t="s">
        <v>1109</v>
      </c>
      <c r="O759" s="4" t="s">
        <v>1109</v>
      </c>
      <c r="P759" s="4"/>
      <c r="Q759" s="27">
        <v>53500</v>
      </c>
      <c r="R759" s="3">
        <v>0.9</v>
      </c>
      <c r="S759" s="4">
        <v>10.29</v>
      </c>
      <c r="T759" s="4">
        <v>12.47</v>
      </c>
      <c r="U759" s="4">
        <v>17.89</v>
      </c>
      <c r="V759" s="4">
        <v>30.49</v>
      </c>
      <c r="W759" s="4">
        <v>51.48</v>
      </c>
      <c r="X759" s="27">
        <v>21400</v>
      </c>
      <c r="Y759" s="27">
        <v>25930</v>
      </c>
      <c r="Z759" s="27">
        <v>37220</v>
      </c>
      <c r="AA759" s="27">
        <v>63430</v>
      </c>
      <c r="AB759" s="27">
        <v>107070</v>
      </c>
    </row>
    <row r="760" spans="1:28" s="26" customFormat="1" hidden="1" x14ac:dyDescent="0.25">
      <c r="A760" t="s">
        <v>0</v>
      </c>
      <c r="B760" t="s">
        <v>1</v>
      </c>
      <c r="C760" s="26" t="s">
        <v>2</v>
      </c>
      <c r="D760" s="26" t="s">
        <v>1105</v>
      </c>
      <c r="E760" t="s">
        <v>1106</v>
      </c>
      <c r="F760" s="31" t="s">
        <v>1107</v>
      </c>
      <c r="G760" t="s">
        <v>1108</v>
      </c>
      <c r="H760" t="s">
        <v>1994</v>
      </c>
      <c r="I760" s="26" t="s">
        <v>548</v>
      </c>
      <c r="J760" t="s">
        <v>1995</v>
      </c>
      <c r="K760" s="27">
        <v>80080</v>
      </c>
      <c r="L760" s="4">
        <v>17</v>
      </c>
      <c r="M760" s="3">
        <v>4</v>
      </c>
      <c r="N760" s="4" t="s">
        <v>1109</v>
      </c>
      <c r="O760" s="4" t="s">
        <v>1109</v>
      </c>
      <c r="P760" s="4"/>
      <c r="Q760" s="27">
        <v>35360</v>
      </c>
      <c r="R760" s="3">
        <v>1.3</v>
      </c>
      <c r="S760" s="4">
        <v>10.46</v>
      </c>
      <c r="T760" s="4">
        <v>12.09</v>
      </c>
      <c r="U760" s="4">
        <v>14.85</v>
      </c>
      <c r="V760" s="4">
        <v>20.100000000000001</v>
      </c>
      <c r="W760" s="4">
        <v>26.22</v>
      </c>
      <c r="X760" s="27">
        <v>21760</v>
      </c>
      <c r="Y760" s="27">
        <v>25150</v>
      </c>
      <c r="Z760" s="27">
        <v>30890</v>
      </c>
      <c r="AA760" s="27">
        <v>41800</v>
      </c>
      <c r="AB760" s="27">
        <v>54530</v>
      </c>
    </row>
    <row r="761" spans="1:28" s="26" customFormat="1" hidden="1" x14ac:dyDescent="0.25">
      <c r="A761" t="s">
        <v>0</v>
      </c>
      <c r="B761" t="s">
        <v>1</v>
      </c>
      <c r="C761" s="26" t="s">
        <v>2</v>
      </c>
      <c r="D761" s="26" t="s">
        <v>1105</v>
      </c>
      <c r="E761" t="s">
        <v>1106</v>
      </c>
      <c r="F761" s="31" t="s">
        <v>1107</v>
      </c>
      <c r="G761" t="s">
        <v>1108</v>
      </c>
      <c r="H761" t="s">
        <v>1996</v>
      </c>
      <c r="I761" s="26" t="s">
        <v>46</v>
      </c>
      <c r="J761" t="s">
        <v>1997</v>
      </c>
      <c r="K761" s="27">
        <v>77760</v>
      </c>
      <c r="L761" s="4">
        <v>16.98</v>
      </c>
      <c r="M761" s="3">
        <v>4</v>
      </c>
      <c r="N761" s="4" t="s">
        <v>1109</v>
      </c>
      <c r="O761" s="4" t="s">
        <v>1109</v>
      </c>
      <c r="P761" s="4"/>
      <c r="Q761" s="27">
        <v>35320</v>
      </c>
      <c r="R761" s="3">
        <v>1.4</v>
      </c>
      <c r="S761" s="4">
        <v>10.45</v>
      </c>
      <c r="T761" s="4">
        <v>12.13</v>
      </c>
      <c r="U761" s="4">
        <v>14.87</v>
      </c>
      <c r="V761" s="4">
        <v>20.14</v>
      </c>
      <c r="W761" s="4">
        <v>26.2</v>
      </c>
      <c r="X761" s="27">
        <v>21750</v>
      </c>
      <c r="Y761" s="27">
        <v>25230</v>
      </c>
      <c r="Z761" s="27">
        <v>30930</v>
      </c>
      <c r="AA761" s="27">
        <v>41880</v>
      </c>
      <c r="AB761" s="27">
        <v>54490</v>
      </c>
    </row>
    <row r="762" spans="1:28" s="26" customFormat="1" hidden="1" x14ac:dyDescent="0.25">
      <c r="A762" t="s">
        <v>0</v>
      </c>
      <c r="B762" t="s">
        <v>1</v>
      </c>
      <c r="C762" s="26" t="s">
        <v>2</v>
      </c>
      <c r="D762" s="26" t="s">
        <v>1105</v>
      </c>
      <c r="E762" t="s">
        <v>1106</v>
      </c>
      <c r="F762" s="31" t="s">
        <v>1107</v>
      </c>
      <c r="G762" t="s">
        <v>1108</v>
      </c>
      <c r="H762" t="s">
        <v>1998</v>
      </c>
      <c r="I762" s="26" t="s">
        <v>46</v>
      </c>
      <c r="J762" t="s">
        <v>1999</v>
      </c>
      <c r="K762" s="27">
        <v>2320</v>
      </c>
      <c r="L762" s="4">
        <v>17.52</v>
      </c>
      <c r="M762" s="3">
        <v>22.7</v>
      </c>
      <c r="N762" s="4" t="s">
        <v>1109</v>
      </c>
      <c r="O762" s="4" t="s">
        <v>1109</v>
      </c>
      <c r="P762" s="4"/>
      <c r="Q762" s="27">
        <v>36430</v>
      </c>
      <c r="R762" s="3">
        <v>9</v>
      </c>
      <c r="S762" s="4">
        <v>10.54</v>
      </c>
      <c r="T762" s="4">
        <v>11.31</v>
      </c>
      <c r="U762" s="4">
        <v>13.63</v>
      </c>
      <c r="V762" s="4">
        <v>19.05</v>
      </c>
      <c r="W762" s="4">
        <v>26.75</v>
      </c>
      <c r="X762" s="27">
        <v>21930</v>
      </c>
      <c r="Y762" s="27">
        <v>23530</v>
      </c>
      <c r="Z762" s="27">
        <v>28350</v>
      </c>
      <c r="AA762" s="27">
        <v>39620</v>
      </c>
      <c r="AB762" s="27">
        <v>55630</v>
      </c>
    </row>
    <row r="763" spans="1:28" s="26" customFormat="1" hidden="1" x14ac:dyDescent="0.25">
      <c r="A763" t="s">
        <v>0</v>
      </c>
      <c r="B763" t="s">
        <v>1</v>
      </c>
      <c r="C763" s="26" t="s">
        <v>2</v>
      </c>
      <c r="D763" s="26" t="s">
        <v>1105</v>
      </c>
      <c r="E763" t="s">
        <v>1106</v>
      </c>
      <c r="F763" s="31" t="s">
        <v>1107</v>
      </c>
      <c r="G763" t="s">
        <v>1108</v>
      </c>
      <c r="H763" t="s">
        <v>675</v>
      </c>
      <c r="I763" s="26" t="s">
        <v>548</v>
      </c>
      <c r="J763" t="s">
        <v>676</v>
      </c>
      <c r="K763" s="27">
        <v>205060</v>
      </c>
      <c r="L763" s="4">
        <v>31.78</v>
      </c>
      <c r="M763" s="3">
        <v>1.6</v>
      </c>
      <c r="N763" s="4" t="s">
        <v>1109</v>
      </c>
      <c r="O763" s="4" t="s">
        <v>1109</v>
      </c>
      <c r="P763" s="4"/>
      <c r="Q763" s="27">
        <v>66100</v>
      </c>
      <c r="R763" s="3">
        <v>1.4</v>
      </c>
      <c r="S763" s="4">
        <v>11.85</v>
      </c>
      <c r="T763" s="4">
        <v>16.329999999999998</v>
      </c>
      <c r="U763" s="4">
        <v>24.39</v>
      </c>
      <c r="V763" s="4">
        <v>37.86</v>
      </c>
      <c r="W763" s="4">
        <v>59.17</v>
      </c>
      <c r="X763" s="27">
        <v>24660</v>
      </c>
      <c r="Y763" s="27">
        <v>33970</v>
      </c>
      <c r="Z763" s="27">
        <v>50730</v>
      </c>
      <c r="AA763" s="27">
        <v>78740</v>
      </c>
      <c r="AB763" s="27">
        <v>123070</v>
      </c>
    </row>
    <row r="764" spans="1:28" s="26" customFormat="1" hidden="1" x14ac:dyDescent="0.25">
      <c r="A764" t="s">
        <v>0</v>
      </c>
      <c r="B764" t="s">
        <v>1</v>
      </c>
      <c r="C764" s="26" t="s">
        <v>2</v>
      </c>
      <c r="D764" s="26" t="s">
        <v>1105</v>
      </c>
      <c r="E764" t="s">
        <v>1106</v>
      </c>
      <c r="F764" s="31" t="s">
        <v>1107</v>
      </c>
      <c r="G764" t="s">
        <v>1108</v>
      </c>
      <c r="H764" t="s">
        <v>2000</v>
      </c>
      <c r="I764" s="26" t="s">
        <v>46</v>
      </c>
      <c r="J764" t="s">
        <v>2001</v>
      </c>
      <c r="K764" s="27">
        <v>42730</v>
      </c>
      <c r="L764" s="4">
        <v>39.159999999999997</v>
      </c>
      <c r="M764" s="3">
        <v>4</v>
      </c>
      <c r="N764" s="4" t="s">
        <v>1109</v>
      </c>
      <c r="O764" s="4" t="s">
        <v>1109</v>
      </c>
      <c r="P764" s="4"/>
      <c r="Q764" s="27">
        <v>81450</v>
      </c>
      <c r="R764" s="3">
        <v>3.6</v>
      </c>
      <c r="S764" s="4">
        <v>11.35</v>
      </c>
      <c r="T764" s="4">
        <v>17.28</v>
      </c>
      <c r="U764" s="4">
        <v>28.71</v>
      </c>
      <c r="V764" s="4">
        <v>46.05</v>
      </c>
      <c r="W764" s="4">
        <v>85.93</v>
      </c>
      <c r="X764" s="27">
        <v>23600</v>
      </c>
      <c r="Y764" s="27">
        <v>35940</v>
      </c>
      <c r="Z764" s="27">
        <v>59720</v>
      </c>
      <c r="AA764" s="27">
        <v>95790</v>
      </c>
      <c r="AB764" s="27">
        <v>178720</v>
      </c>
    </row>
    <row r="765" spans="1:28" s="26" customFormat="1" hidden="1" x14ac:dyDescent="0.25">
      <c r="A765" t="s">
        <v>0</v>
      </c>
      <c r="B765" t="s">
        <v>1</v>
      </c>
      <c r="C765" s="26" t="s">
        <v>2</v>
      </c>
      <c r="D765" s="26" t="s">
        <v>1105</v>
      </c>
      <c r="E765" t="s">
        <v>1106</v>
      </c>
      <c r="F765" s="31" t="s">
        <v>1107</v>
      </c>
      <c r="G765" t="s">
        <v>1108</v>
      </c>
      <c r="H765" t="s">
        <v>300</v>
      </c>
      <c r="I765" s="26" t="s">
        <v>46</v>
      </c>
      <c r="J765" t="s">
        <v>301</v>
      </c>
      <c r="K765" s="27">
        <v>162330</v>
      </c>
      <c r="L765" s="4">
        <v>29.83</v>
      </c>
      <c r="M765" s="3">
        <v>1.8</v>
      </c>
      <c r="N765" s="4" t="s">
        <v>1109</v>
      </c>
      <c r="O765" s="4" t="s">
        <v>1109</v>
      </c>
      <c r="P765" s="4"/>
      <c r="Q765" s="27">
        <v>62060</v>
      </c>
      <c r="R765" s="3">
        <v>1.4</v>
      </c>
      <c r="S765" s="4">
        <v>11.98</v>
      </c>
      <c r="T765" s="4">
        <v>16.16</v>
      </c>
      <c r="U765" s="4">
        <v>23.53</v>
      </c>
      <c r="V765" s="4">
        <v>36.22</v>
      </c>
      <c r="W765" s="4">
        <v>53.75</v>
      </c>
      <c r="X765" s="27">
        <v>24930</v>
      </c>
      <c r="Y765" s="27">
        <v>33600</v>
      </c>
      <c r="Z765" s="27">
        <v>48930</v>
      </c>
      <c r="AA765" s="27">
        <v>75340</v>
      </c>
      <c r="AB765" s="27">
        <v>111800</v>
      </c>
    </row>
    <row r="766" spans="1:28" s="26" customFormat="1" hidden="1" x14ac:dyDescent="0.25">
      <c r="A766" t="s">
        <v>0</v>
      </c>
      <c r="B766" t="s">
        <v>1</v>
      </c>
      <c r="C766" s="26" t="s">
        <v>2</v>
      </c>
      <c r="D766" s="26" t="s">
        <v>1105</v>
      </c>
      <c r="E766" t="s">
        <v>1106</v>
      </c>
      <c r="F766" s="31" t="s">
        <v>1107</v>
      </c>
      <c r="G766" t="s">
        <v>1108</v>
      </c>
      <c r="H766" t="s">
        <v>677</v>
      </c>
      <c r="I766" s="26" t="s">
        <v>548</v>
      </c>
      <c r="J766" t="s">
        <v>303</v>
      </c>
      <c r="K766" s="27">
        <v>63550</v>
      </c>
      <c r="L766" s="4">
        <v>54.22</v>
      </c>
      <c r="M766" s="3">
        <v>3.5</v>
      </c>
      <c r="N766" s="4" t="s">
        <v>1109</v>
      </c>
      <c r="O766" s="4" t="s">
        <v>1109</v>
      </c>
      <c r="P766" s="4"/>
      <c r="Q766" s="27">
        <v>112780</v>
      </c>
      <c r="R766" s="3">
        <v>1</v>
      </c>
      <c r="S766" s="4">
        <v>28.45</v>
      </c>
      <c r="T766" s="4">
        <v>36.71</v>
      </c>
      <c r="U766" s="4">
        <v>49.95</v>
      </c>
      <c r="V766" s="4">
        <v>67.12</v>
      </c>
      <c r="W766" s="4">
        <v>83.79</v>
      </c>
      <c r="X766" s="27">
        <v>59180</v>
      </c>
      <c r="Y766" s="27">
        <v>76350</v>
      </c>
      <c r="Z766" s="27">
        <v>103900</v>
      </c>
      <c r="AA766" s="27">
        <v>139620</v>
      </c>
      <c r="AB766" s="27">
        <v>174270</v>
      </c>
    </row>
    <row r="767" spans="1:28" s="26" customFormat="1" hidden="1" x14ac:dyDescent="0.25">
      <c r="A767" t="s">
        <v>0</v>
      </c>
      <c r="B767" t="s">
        <v>1</v>
      </c>
      <c r="C767" s="26" t="s">
        <v>2</v>
      </c>
      <c r="D767" s="26" t="s">
        <v>1105</v>
      </c>
      <c r="E767" t="s">
        <v>1106</v>
      </c>
      <c r="F767" s="31" t="s">
        <v>1107</v>
      </c>
      <c r="G767" t="s">
        <v>1108</v>
      </c>
      <c r="H767" t="s">
        <v>302</v>
      </c>
      <c r="I767" s="26" t="s">
        <v>46</v>
      </c>
      <c r="J767" t="s">
        <v>303</v>
      </c>
      <c r="K767" s="27">
        <v>63550</v>
      </c>
      <c r="L767" s="4">
        <v>54.22</v>
      </c>
      <c r="M767" s="3">
        <v>3.5</v>
      </c>
      <c r="N767" s="4" t="s">
        <v>1109</v>
      </c>
      <c r="O767" s="4" t="s">
        <v>1109</v>
      </c>
      <c r="P767" s="4"/>
      <c r="Q767" s="27">
        <v>112780</v>
      </c>
      <c r="R767" s="3">
        <v>1</v>
      </c>
      <c r="S767" s="4">
        <v>28.45</v>
      </c>
      <c r="T767" s="4">
        <v>36.71</v>
      </c>
      <c r="U767" s="4">
        <v>49.95</v>
      </c>
      <c r="V767" s="4">
        <v>67.12</v>
      </c>
      <c r="W767" s="4">
        <v>83.79</v>
      </c>
      <c r="X767" s="27">
        <v>59180</v>
      </c>
      <c r="Y767" s="27">
        <v>76350</v>
      </c>
      <c r="Z767" s="27">
        <v>103900</v>
      </c>
      <c r="AA767" s="27">
        <v>139620</v>
      </c>
      <c r="AB767" s="27">
        <v>174270</v>
      </c>
    </row>
    <row r="768" spans="1:28" s="26" customFormat="1" hidden="1" x14ac:dyDescent="0.25">
      <c r="A768" t="s">
        <v>0</v>
      </c>
      <c r="B768" t="s">
        <v>1</v>
      </c>
      <c r="C768" s="26" t="s">
        <v>2</v>
      </c>
      <c r="D768" s="26" t="s">
        <v>1105</v>
      </c>
      <c r="E768" t="s">
        <v>1106</v>
      </c>
      <c r="F768" s="31" t="s">
        <v>1107</v>
      </c>
      <c r="G768" t="s">
        <v>1108</v>
      </c>
      <c r="H768" t="s">
        <v>678</v>
      </c>
      <c r="I768" s="26" t="s">
        <v>548</v>
      </c>
      <c r="J768" t="s">
        <v>305</v>
      </c>
      <c r="K768" s="27">
        <v>134800</v>
      </c>
      <c r="L768" s="4">
        <v>14.31</v>
      </c>
      <c r="M768" s="3">
        <v>3.2</v>
      </c>
      <c r="N768" s="4" t="s">
        <v>1109</v>
      </c>
      <c r="O768" s="4" t="s">
        <v>1109</v>
      </c>
      <c r="P768" s="4"/>
      <c r="Q768" s="27">
        <v>29770</v>
      </c>
      <c r="R768" s="3">
        <v>0.9</v>
      </c>
      <c r="S768" s="4">
        <v>9.2100000000000009</v>
      </c>
      <c r="T768" s="4">
        <v>10.66</v>
      </c>
      <c r="U768" s="4">
        <v>12.64</v>
      </c>
      <c r="V768" s="4">
        <v>16.329999999999998</v>
      </c>
      <c r="W768" s="4">
        <v>21.39</v>
      </c>
      <c r="X768" s="27">
        <v>19170</v>
      </c>
      <c r="Y768" s="27">
        <v>22170</v>
      </c>
      <c r="Z768" s="27">
        <v>26290</v>
      </c>
      <c r="AA768" s="27">
        <v>33960</v>
      </c>
      <c r="AB768" s="27">
        <v>44480</v>
      </c>
    </row>
    <row r="769" spans="1:28" s="26" customFormat="1" hidden="1" x14ac:dyDescent="0.25">
      <c r="A769" t="s">
        <v>0</v>
      </c>
      <c r="B769" t="s">
        <v>1</v>
      </c>
      <c r="C769" s="26" t="s">
        <v>2</v>
      </c>
      <c r="D769" s="26" t="s">
        <v>1105</v>
      </c>
      <c r="E769" t="s">
        <v>1106</v>
      </c>
      <c r="F769" s="31" t="s">
        <v>1107</v>
      </c>
      <c r="G769" t="s">
        <v>1108</v>
      </c>
      <c r="H769" t="s">
        <v>304</v>
      </c>
      <c r="I769" s="26" t="s">
        <v>46</v>
      </c>
      <c r="J769" t="s">
        <v>305</v>
      </c>
      <c r="K769" s="27">
        <v>134800</v>
      </c>
      <c r="L769" s="4">
        <v>14.31</v>
      </c>
      <c r="M769" s="3">
        <v>3.2</v>
      </c>
      <c r="N769" s="4" t="s">
        <v>1109</v>
      </c>
      <c r="O769" s="4" t="s">
        <v>1109</v>
      </c>
      <c r="P769" s="4"/>
      <c r="Q769" s="27">
        <v>29770</v>
      </c>
      <c r="R769" s="3">
        <v>0.9</v>
      </c>
      <c r="S769" s="4">
        <v>9.2100000000000009</v>
      </c>
      <c r="T769" s="4">
        <v>10.66</v>
      </c>
      <c r="U769" s="4">
        <v>12.64</v>
      </c>
      <c r="V769" s="4">
        <v>16.329999999999998</v>
      </c>
      <c r="W769" s="4">
        <v>21.39</v>
      </c>
      <c r="X769" s="27">
        <v>19170</v>
      </c>
      <c r="Y769" s="27">
        <v>22170</v>
      </c>
      <c r="Z769" s="27">
        <v>26290</v>
      </c>
      <c r="AA769" s="27">
        <v>33960</v>
      </c>
      <c r="AB769" s="27">
        <v>44480</v>
      </c>
    </row>
    <row r="770" spans="1:28" s="26" customFormat="1" hidden="1" x14ac:dyDescent="0.25">
      <c r="A770" t="s">
        <v>0</v>
      </c>
      <c r="B770" t="s">
        <v>1</v>
      </c>
      <c r="C770" s="26" t="s">
        <v>2</v>
      </c>
      <c r="D770" s="26" t="s">
        <v>1105</v>
      </c>
      <c r="E770" t="s">
        <v>1106</v>
      </c>
      <c r="F770" s="31" t="s">
        <v>1107</v>
      </c>
      <c r="G770" t="s">
        <v>1108</v>
      </c>
      <c r="H770" t="s">
        <v>679</v>
      </c>
      <c r="I770" s="26" t="s">
        <v>548</v>
      </c>
      <c r="J770" t="s">
        <v>680</v>
      </c>
      <c r="K770" s="27">
        <v>127850</v>
      </c>
      <c r="L770" s="4">
        <v>19.350000000000001</v>
      </c>
      <c r="M770" s="3">
        <v>1.7</v>
      </c>
      <c r="N770" s="4" t="s">
        <v>1109</v>
      </c>
      <c r="O770" s="4" t="s">
        <v>1109</v>
      </c>
      <c r="P770" s="4"/>
      <c r="Q770" s="27">
        <v>40240</v>
      </c>
      <c r="R770" s="3">
        <v>0.8</v>
      </c>
      <c r="S770" s="4">
        <v>10.34</v>
      </c>
      <c r="T770" s="4">
        <v>11.81</v>
      </c>
      <c r="U770" s="4">
        <v>15.14</v>
      </c>
      <c r="V770" s="4">
        <v>22.63</v>
      </c>
      <c r="W770" s="4">
        <v>33.36</v>
      </c>
      <c r="X770" s="27">
        <v>21510</v>
      </c>
      <c r="Y770" s="27">
        <v>24570</v>
      </c>
      <c r="Z770" s="27">
        <v>31480</v>
      </c>
      <c r="AA770" s="27">
        <v>47070</v>
      </c>
      <c r="AB770" s="27">
        <v>69380</v>
      </c>
    </row>
    <row r="771" spans="1:28" s="26" customFormat="1" hidden="1" x14ac:dyDescent="0.25">
      <c r="A771" t="s">
        <v>0</v>
      </c>
      <c r="B771" t="s">
        <v>1</v>
      </c>
      <c r="C771" s="26" t="s">
        <v>2</v>
      </c>
      <c r="D771" s="26" t="s">
        <v>1105</v>
      </c>
      <c r="E771" t="s">
        <v>1106</v>
      </c>
      <c r="F771" s="31" t="s">
        <v>1107</v>
      </c>
      <c r="G771" t="s">
        <v>1108</v>
      </c>
      <c r="H771" t="s">
        <v>2002</v>
      </c>
      <c r="I771" s="26" t="s">
        <v>46</v>
      </c>
      <c r="J771" t="s">
        <v>2003</v>
      </c>
      <c r="K771" s="27">
        <v>8930</v>
      </c>
      <c r="L771" s="4">
        <v>16.899999999999999</v>
      </c>
      <c r="M771" s="3">
        <v>8.1</v>
      </c>
      <c r="N771" s="4" t="s">
        <v>1109</v>
      </c>
      <c r="O771" s="4" t="s">
        <v>1109</v>
      </c>
      <c r="P771" s="4"/>
      <c r="Q771" s="27">
        <v>35150</v>
      </c>
      <c r="R771" s="3">
        <v>3.5</v>
      </c>
      <c r="S771" s="4">
        <v>9.4</v>
      </c>
      <c r="T771" s="4">
        <v>11.07</v>
      </c>
      <c r="U771" s="4">
        <v>13.19</v>
      </c>
      <c r="V771" s="4">
        <v>19.07</v>
      </c>
      <c r="W771" s="4">
        <v>29.61</v>
      </c>
      <c r="X771" s="27">
        <v>19550</v>
      </c>
      <c r="Y771" s="27">
        <v>23020</v>
      </c>
      <c r="Z771" s="27">
        <v>27420</v>
      </c>
      <c r="AA771" s="27">
        <v>39670</v>
      </c>
      <c r="AB771" s="27">
        <v>61580</v>
      </c>
    </row>
    <row r="772" spans="1:28" s="26" customFormat="1" hidden="1" x14ac:dyDescent="0.25">
      <c r="A772" t="s">
        <v>0</v>
      </c>
      <c r="B772" t="s">
        <v>1</v>
      </c>
      <c r="C772" s="26" t="s">
        <v>2</v>
      </c>
      <c r="D772" s="26" t="s">
        <v>1105</v>
      </c>
      <c r="E772" t="s">
        <v>1106</v>
      </c>
      <c r="F772" s="31" t="s">
        <v>1107</v>
      </c>
      <c r="G772" t="s">
        <v>1108</v>
      </c>
      <c r="H772" t="s">
        <v>306</v>
      </c>
      <c r="I772" s="26" t="s">
        <v>46</v>
      </c>
      <c r="J772" t="s">
        <v>307</v>
      </c>
      <c r="K772" s="27">
        <v>118910</v>
      </c>
      <c r="L772" s="4">
        <v>19.53</v>
      </c>
      <c r="M772" s="3">
        <v>1.7</v>
      </c>
      <c r="N772" s="4" t="s">
        <v>1109</v>
      </c>
      <c r="O772" s="4" t="s">
        <v>1109</v>
      </c>
      <c r="P772" s="4"/>
      <c r="Q772" s="27">
        <v>40620</v>
      </c>
      <c r="R772" s="3">
        <v>0.9</v>
      </c>
      <c r="S772" s="4">
        <v>10.41</v>
      </c>
      <c r="T772" s="4">
        <v>11.9</v>
      </c>
      <c r="U772" s="4">
        <v>15.3</v>
      </c>
      <c r="V772" s="4">
        <v>22.85</v>
      </c>
      <c r="W772" s="4">
        <v>33.630000000000003</v>
      </c>
      <c r="X772" s="27">
        <v>21650</v>
      </c>
      <c r="Y772" s="27">
        <v>24740</v>
      </c>
      <c r="Z772" s="27">
        <v>31820</v>
      </c>
      <c r="AA772" s="27">
        <v>47530</v>
      </c>
      <c r="AB772" s="27">
        <v>69940</v>
      </c>
    </row>
    <row r="773" spans="1:28" s="26" customFormat="1" x14ac:dyDescent="0.25">
      <c r="A773" t="s">
        <v>0</v>
      </c>
      <c r="B773" t="s">
        <v>1</v>
      </c>
      <c r="C773" s="26" t="s">
        <v>2</v>
      </c>
      <c r="D773" s="26" t="s">
        <v>1105</v>
      </c>
      <c r="E773" t="s">
        <v>1106</v>
      </c>
      <c r="F773" s="31" t="s">
        <v>1107</v>
      </c>
      <c r="G773" t="s">
        <v>1108</v>
      </c>
      <c r="H773" t="s">
        <v>32</v>
      </c>
      <c r="I773" s="26" t="s">
        <v>5</v>
      </c>
      <c r="J773" t="s">
        <v>33</v>
      </c>
      <c r="K773" s="27">
        <v>19528250</v>
      </c>
      <c r="L773" s="55">
        <v>19.73</v>
      </c>
      <c r="M773" s="3">
        <v>0.2</v>
      </c>
      <c r="N773" s="4" t="s">
        <v>1109</v>
      </c>
      <c r="O773" s="4" t="s">
        <v>1109</v>
      </c>
      <c r="P773" s="4"/>
      <c r="Q773" s="27">
        <v>41040</v>
      </c>
      <c r="R773" s="3">
        <v>0.1</v>
      </c>
      <c r="S773" s="4">
        <v>11.44</v>
      </c>
      <c r="T773" s="4">
        <v>14.14</v>
      </c>
      <c r="U773" s="4">
        <v>18.07</v>
      </c>
      <c r="V773" s="4">
        <v>23.75</v>
      </c>
      <c r="W773" s="4">
        <v>30.41</v>
      </c>
      <c r="X773" s="27">
        <v>23790</v>
      </c>
      <c r="Y773" s="27">
        <v>29400</v>
      </c>
      <c r="Z773" s="27">
        <v>37580</v>
      </c>
      <c r="AA773" s="27">
        <v>49390</v>
      </c>
      <c r="AB773" s="27">
        <v>63260</v>
      </c>
    </row>
    <row r="774" spans="1:28" s="26" customFormat="1" hidden="1" x14ac:dyDescent="0.25">
      <c r="A774" t="s">
        <v>0</v>
      </c>
      <c r="B774" t="s">
        <v>1</v>
      </c>
      <c r="C774" s="26" t="s">
        <v>2</v>
      </c>
      <c r="D774" s="26" t="s">
        <v>1105</v>
      </c>
      <c r="E774" t="s">
        <v>1106</v>
      </c>
      <c r="F774" s="31" t="s">
        <v>1107</v>
      </c>
      <c r="G774" t="s">
        <v>1108</v>
      </c>
      <c r="H774" t="s">
        <v>871</v>
      </c>
      <c r="I774" s="26" t="s">
        <v>803</v>
      </c>
      <c r="J774" t="s">
        <v>872</v>
      </c>
      <c r="K774" s="27">
        <v>1487870</v>
      </c>
      <c r="L774" s="4">
        <v>28.91</v>
      </c>
      <c r="M774" s="3">
        <v>0.3</v>
      </c>
      <c r="N774" s="4" t="s">
        <v>1109</v>
      </c>
      <c r="O774" s="4" t="s">
        <v>1109</v>
      </c>
      <c r="P774" s="4"/>
      <c r="Q774" s="27">
        <v>60130</v>
      </c>
      <c r="R774" s="3">
        <v>0.1</v>
      </c>
      <c r="S774" s="4">
        <v>16.489999999999998</v>
      </c>
      <c r="T774" s="4">
        <v>20.85</v>
      </c>
      <c r="U774" s="4">
        <v>27.22</v>
      </c>
      <c r="V774" s="4">
        <v>34.85</v>
      </c>
      <c r="W774" s="4">
        <v>44.02</v>
      </c>
      <c r="X774" s="27">
        <v>34290</v>
      </c>
      <c r="Y774" s="27">
        <v>43360</v>
      </c>
      <c r="Z774" s="27">
        <v>56620</v>
      </c>
      <c r="AA774" s="27">
        <v>72480</v>
      </c>
      <c r="AB774" s="27">
        <v>91570</v>
      </c>
    </row>
    <row r="775" spans="1:28" s="26" customFormat="1" hidden="1" x14ac:dyDescent="0.25">
      <c r="A775" t="s">
        <v>0</v>
      </c>
      <c r="B775" t="s">
        <v>1</v>
      </c>
      <c r="C775" s="26" t="s">
        <v>2</v>
      </c>
      <c r="D775" s="26" t="s">
        <v>1105</v>
      </c>
      <c r="E775" t="s">
        <v>1106</v>
      </c>
      <c r="F775" s="31" t="s">
        <v>1107</v>
      </c>
      <c r="G775" t="s">
        <v>1108</v>
      </c>
      <c r="H775" t="s">
        <v>681</v>
      </c>
      <c r="I775" s="26" t="s">
        <v>548</v>
      </c>
      <c r="J775" t="s">
        <v>309</v>
      </c>
      <c r="K775" s="27">
        <v>1487870</v>
      </c>
      <c r="L775" s="4">
        <v>28.91</v>
      </c>
      <c r="M775" s="3">
        <v>0.3</v>
      </c>
      <c r="N775" s="4" t="s">
        <v>1109</v>
      </c>
      <c r="O775" s="4" t="s">
        <v>1109</v>
      </c>
      <c r="P775" s="4"/>
      <c r="Q775" s="27">
        <v>60130</v>
      </c>
      <c r="R775" s="3">
        <v>0.1</v>
      </c>
      <c r="S775" s="4">
        <v>16.489999999999998</v>
      </c>
      <c r="T775" s="4">
        <v>20.85</v>
      </c>
      <c r="U775" s="4">
        <v>27.22</v>
      </c>
      <c r="V775" s="4">
        <v>34.85</v>
      </c>
      <c r="W775" s="4">
        <v>44.02</v>
      </c>
      <c r="X775" s="27">
        <v>34290</v>
      </c>
      <c r="Y775" s="27">
        <v>43360</v>
      </c>
      <c r="Z775" s="27">
        <v>56620</v>
      </c>
      <c r="AA775" s="27">
        <v>72480</v>
      </c>
      <c r="AB775" s="27">
        <v>91570</v>
      </c>
    </row>
    <row r="776" spans="1:28" s="26" customFormat="1" hidden="1" x14ac:dyDescent="0.25">
      <c r="A776" t="s">
        <v>0</v>
      </c>
      <c r="B776" t="s">
        <v>1</v>
      </c>
      <c r="C776" s="26" t="s">
        <v>2</v>
      </c>
      <c r="D776" s="26" t="s">
        <v>1105</v>
      </c>
      <c r="E776" t="s">
        <v>1106</v>
      </c>
      <c r="F776" s="31" t="s">
        <v>1107</v>
      </c>
      <c r="G776" t="s">
        <v>1108</v>
      </c>
      <c r="H776" t="s">
        <v>308</v>
      </c>
      <c r="I776" s="26" t="s">
        <v>46</v>
      </c>
      <c r="J776" t="s">
        <v>309</v>
      </c>
      <c r="K776" s="27">
        <v>1487870</v>
      </c>
      <c r="L776" s="4">
        <v>28.91</v>
      </c>
      <c r="M776" s="3">
        <v>0.3</v>
      </c>
      <c r="N776" s="4" t="s">
        <v>1109</v>
      </c>
      <c r="O776" s="4" t="s">
        <v>1109</v>
      </c>
      <c r="P776" s="4"/>
      <c r="Q776" s="27">
        <v>60130</v>
      </c>
      <c r="R776" s="3">
        <v>0.1</v>
      </c>
      <c r="S776" s="4">
        <v>16.489999999999998</v>
      </c>
      <c r="T776" s="4">
        <v>20.85</v>
      </c>
      <c r="U776" s="4">
        <v>27.22</v>
      </c>
      <c r="V776" s="4">
        <v>34.85</v>
      </c>
      <c r="W776" s="4">
        <v>44.02</v>
      </c>
      <c r="X776" s="27">
        <v>34290</v>
      </c>
      <c r="Y776" s="27">
        <v>43360</v>
      </c>
      <c r="Z776" s="27">
        <v>56620</v>
      </c>
      <c r="AA776" s="27">
        <v>72480</v>
      </c>
      <c r="AB776" s="27">
        <v>91570</v>
      </c>
    </row>
    <row r="777" spans="1:28" s="26" customFormat="1" hidden="1" x14ac:dyDescent="0.25">
      <c r="A777" t="s">
        <v>0</v>
      </c>
      <c r="B777" t="s">
        <v>1</v>
      </c>
      <c r="C777" s="26" t="s">
        <v>2</v>
      </c>
      <c r="D777" s="26" t="s">
        <v>1105</v>
      </c>
      <c r="E777" t="s">
        <v>1106</v>
      </c>
      <c r="F777" s="31" t="s">
        <v>1107</v>
      </c>
      <c r="G777" t="s">
        <v>1108</v>
      </c>
      <c r="H777" t="s">
        <v>873</v>
      </c>
      <c r="I777" s="26" t="s">
        <v>803</v>
      </c>
      <c r="J777" t="s">
        <v>874</v>
      </c>
      <c r="K777" s="27">
        <v>76030</v>
      </c>
      <c r="L777" s="4">
        <v>16.29</v>
      </c>
      <c r="M777" s="3">
        <v>2.6</v>
      </c>
      <c r="N777" s="4" t="s">
        <v>1109</v>
      </c>
      <c r="O777" s="4" t="s">
        <v>1109</v>
      </c>
      <c r="P777" s="4"/>
      <c r="Q777" s="27">
        <v>33890</v>
      </c>
      <c r="R777" s="3">
        <v>1</v>
      </c>
      <c r="S777" s="4">
        <v>10.57</v>
      </c>
      <c r="T777" s="4">
        <v>12.44</v>
      </c>
      <c r="U777" s="4">
        <v>14.94</v>
      </c>
      <c r="V777" s="4">
        <v>18.63</v>
      </c>
      <c r="W777" s="4">
        <v>24.17</v>
      </c>
      <c r="X777" s="27">
        <v>22000</v>
      </c>
      <c r="Y777" s="27">
        <v>25870</v>
      </c>
      <c r="Z777" s="27">
        <v>31070</v>
      </c>
      <c r="AA777" s="27">
        <v>38740</v>
      </c>
      <c r="AB777" s="27">
        <v>50270</v>
      </c>
    </row>
    <row r="778" spans="1:28" s="26" customFormat="1" hidden="1" x14ac:dyDescent="0.25">
      <c r="A778" t="s">
        <v>0</v>
      </c>
      <c r="B778" t="s">
        <v>1</v>
      </c>
      <c r="C778" s="26" t="s">
        <v>2</v>
      </c>
      <c r="D778" s="26" t="s">
        <v>1105</v>
      </c>
      <c r="E778" t="s">
        <v>1106</v>
      </c>
      <c r="F778" s="31" t="s">
        <v>1107</v>
      </c>
      <c r="G778" t="s">
        <v>1108</v>
      </c>
      <c r="H778" t="s">
        <v>2004</v>
      </c>
      <c r="I778" s="26" t="s">
        <v>548</v>
      </c>
      <c r="J778" t="s">
        <v>2005</v>
      </c>
      <c r="K778" s="27">
        <v>68050</v>
      </c>
      <c r="L778" s="4">
        <v>15.88</v>
      </c>
      <c r="M778" s="3">
        <v>2.8</v>
      </c>
      <c r="N778" s="4" t="s">
        <v>1109</v>
      </c>
      <c r="O778" s="4" t="s">
        <v>1109</v>
      </c>
      <c r="P778" s="4"/>
      <c r="Q778" s="27">
        <v>33030</v>
      </c>
      <c r="R778" s="3">
        <v>1</v>
      </c>
      <c r="S778" s="4">
        <v>10.51</v>
      </c>
      <c r="T778" s="4">
        <v>12.34</v>
      </c>
      <c r="U778" s="4">
        <v>14.72</v>
      </c>
      <c r="V778" s="4">
        <v>18.170000000000002</v>
      </c>
      <c r="W778" s="4">
        <v>23.06</v>
      </c>
      <c r="X778" s="27">
        <v>21870</v>
      </c>
      <c r="Y778" s="27">
        <v>25670</v>
      </c>
      <c r="Z778" s="27">
        <v>30610</v>
      </c>
      <c r="AA778" s="27">
        <v>37790</v>
      </c>
      <c r="AB778" s="27">
        <v>47970</v>
      </c>
    </row>
    <row r="779" spans="1:28" s="26" customFormat="1" hidden="1" x14ac:dyDescent="0.25">
      <c r="A779" t="s">
        <v>0</v>
      </c>
      <c r="B779" t="s">
        <v>1</v>
      </c>
      <c r="C779" s="26" t="s">
        <v>2</v>
      </c>
      <c r="D779" s="26" t="s">
        <v>1105</v>
      </c>
      <c r="E779" t="s">
        <v>1106</v>
      </c>
      <c r="F779" s="31" t="s">
        <v>1107</v>
      </c>
      <c r="G779" t="s">
        <v>1108</v>
      </c>
      <c r="H779" t="s">
        <v>2006</v>
      </c>
      <c r="I779" s="26" t="s">
        <v>46</v>
      </c>
      <c r="J779" t="s">
        <v>2005</v>
      </c>
      <c r="K779" s="27">
        <v>68050</v>
      </c>
      <c r="L779" s="4">
        <v>15.88</v>
      </c>
      <c r="M779" s="3">
        <v>2.8</v>
      </c>
      <c r="N779" s="4" t="s">
        <v>1109</v>
      </c>
      <c r="O779" s="4" t="s">
        <v>1109</v>
      </c>
      <c r="P779" s="4"/>
      <c r="Q779" s="27">
        <v>33030</v>
      </c>
      <c r="R779" s="3">
        <v>1</v>
      </c>
      <c r="S779" s="4">
        <v>10.51</v>
      </c>
      <c r="T779" s="4">
        <v>12.34</v>
      </c>
      <c r="U779" s="4">
        <v>14.72</v>
      </c>
      <c r="V779" s="4">
        <v>18.170000000000002</v>
      </c>
      <c r="W779" s="4">
        <v>23.06</v>
      </c>
      <c r="X779" s="27">
        <v>21870</v>
      </c>
      <c r="Y779" s="27">
        <v>25670</v>
      </c>
      <c r="Z779" s="27">
        <v>30610</v>
      </c>
      <c r="AA779" s="27">
        <v>37790</v>
      </c>
      <c r="AB779" s="27">
        <v>47970</v>
      </c>
    </row>
    <row r="780" spans="1:28" s="26" customFormat="1" hidden="1" x14ac:dyDescent="0.25">
      <c r="A780" t="s">
        <v>0</v>
      </c>
      <c r="B780" t="s">
        <v>1</v>
      </c>
      <c r="C780" s="26" t="s">
        <v>2</v>
      </c>
      <c r="D780" s="26" t="s">
        <v>1105</v>
      </c>
      <c r="E780" t="s">
        <v>1106</v>
      </c>
      <c r="F780" s="31" t="s">
        <v>1107</v>
      </c>
      <c r="G780" t="s">
        <v>1108</v>
      </c>
      <c r="H780" t="s">
        <v>2007</v>
      </c>
      <c r="I780" s="26" t="s">
        <v>548</v>
      </c>
      <c r="J780" t="s">
        <v>2008</v>
      </c>
      <c r="K780" s="27">
        <v>4740</v>
      </c>
      <c r="L780" s="4">
        <v>18.239999999999998</v>
      </c>
      <c r="M780" s="3">
        <v>5.6</v>
      </c>
      <c r="N780" s="4" t="s">
        <v>1109</v>
      </c>
      <c r="O780" s="4" t="s">
        <v>1109</v>
      </c>
      <c r="P780" s="4"/>
      <c r="Q780" s="27">
        <v>37940</v>
      </c>
      <c r="R780" s="3">
        <v>1.4</v>
      </c>
      <c r="S780" s="4">
        <v>11.23</v>
      </c>
      <c r="T780" s="4">
        <v>13.32</v>
      </c>
      <c r="U780" s="4">
        <v>17.190000000000001</v>
      </c>
      <c r="V780" s="4">
        <v>22.9</v>
      </c>
      <c r="W780" s="4">
        <v>27.7</v>
      </c>
      <c r="X780" s="27">
        <v>23360</v>
      </c>
      <c r="Y780" s="27">
        <v>27700</v>
      </c>
      <c r="Z780" s="27">
        <v>35750</v>
      </c>
      <c r="AA780" s="27">
        <v>47630</v>
      </c>
      <c r="AB780" s="27">
        <v>57620</v>
      </c>
    </row>
    <row r="781" spans="1:28" s="26" customFormat="1" hidden="1" x14ac:dyDescent="0.25">
      <c r="A781" t="s">
        <v>0</v>
      </c>
      <c r="B781" t="s">
        <v>1</v>
      </c>
      <c r="C781" s="26" t="s">
        <v>2</v>
      </c>
      <c r="D781" s="26" t="s">
        <v>1105</v>
      </c>
      <c r="E781" t="s">
        <v>1106</v>
      </c>
      <c r="F781" s="31" t="s">
        <v>1107</v>
      </c>
      <c r="G781" t="s">
        <v>1108</v>
      </c>
      <c r="H781" t="s">
        <v>2009</v>
      </c>
      <c r="I781" s="26" t="s">
        <v>46</v>
      </c>
      <c r="J781" t="s">
        <v>2008</v>
      </c>
      <c r="K781" s="27">
        <v>4740</v>
      </c>
      <c r="L781" s="4">
        <v>18.239999999999998</v>
      </c>
      <c r="M781" s="3">
        <v>5.6</v>
      </c>
      <c r="N781" s="4" t="s">
        <v>1109</v>
      </c>
      <c r="O781" s="4" t="s">
        <v>1109</v>
      </c>
      <c r="P781" s="4"/>
      <c r="Q781" s="27">
        <v>37940</v>
      </c>
      <c r="R781" s="3">
        <v>1.4</v>
      </c>
      <c r="S781" s="4">
        <v>11.23</v>
      </c>
      <c r="T781" s="4">
        <v>13.32</v>
      </c>
      <c r="U781" s="4">
        <v>17.190000000000001</v>
      </c>
      <c r="V781" s="4">
        <v>22.9</v>
      </c>
      <c r="W781" s="4">
        <v>27.7</v>
      </c>
      <c r="X781" s="27">
        <v>23360</v>
      </c>
      <c r="Y781" s="27">
        <v>27700</v>
      </c>
      <c r="Z781" s="27">
        <v>35750</v>
      </c>
      <c r="AA781" s="27">
        <v>47630</v>
      </c>
      <c r="AB781" s="27">
        <v>57620</v>
      </c>
    </row>
    <row r="782" spans="1:28" s="26" customFormat="1" hidden="1" x14ac:dyDescent="0.25">
      <c r="A782" t="s">
        <v>0</v>
      </c>
      <c r="B782" t="s">
        <v>1</v>
      </c>
      <c r="C782" s="26" t="s">
        <v>2</v>
      </c>
      <c r="D782" s="26" t="s">
        <v>1105</v>
      </c>
      <c r="E782" t="s">
        <v>1106</v>
      </c>
      <c r="F782" s="31" t="s">
        <v>1107</v>
      </c>
      <c r="G782" t="s">
        <v>1108</v>
      </c>
      <c r="H782" t="s">
        <v>2010</v>
      </c>
      <c r="I782" s="26" t="s">
        <v>548</v>
      </c>
      <c r="J782" t="s">
        <v>2011</v>
      </c>
      <c r="K782" s="27">
        <v>3240</v>
      </c>
      <c r="L782" s="4">
        <v>22.14</v>
      </c>
      <c r="M782" s="3">
        <v>12.1</v>
      </c>
      <c r="N782" s="4" t="s">
        <v>1109</v>
      </c>
      <c r="O782" s="4" t="s">
        <v>1109</v>
      </c>
      <c r="P782" s="4"/>
      <c r="Q782" s="27">
        <v>46050</v>
      </c>
      <c r="R782" s="3">
        <v>3.2</v>
      </c>
      <c r="S782" s="4">
        <v>11.3</v>
      </c>
      <c r="T782" s="4">
        <v>16.11</v>
      </c>
      <c r="U782" s="4">
        <v>20.57</v>
      </c>
      <c r="V782" s="4">
        <v>27.99</v>
      </c>
      <c r="W782" s="4">
        <v>35.020000000000003</v>
      </c>
      <c r="X782" s="27">
        <v>23510</v>
      </c>
      <c r="Y782" s="27">
        <v>33520</v>
      </c>
      <c r="Z782" s="27">
        <v>42790</v>
      </c>
      <c r="AA782" s="27">
        <v>58230</v>
      </c>
      <c r="AB782" s="27">
        <v>72840</v>
      </c>
    </row>
    <row r="783" spans="1:28" s="26" customFormat="1" hidden="1" x14ac:dyDescent="0.25">
      <c r="A783" t="s">
        <v>0</v>
      </c>
      <c r="B783" t="s">
        <v>1</v>
      </c>
      <c r="C783" s="26" t="s">
        <v>2</v>
      </c>
      <c r="D783" s="26" t="s">
        <v>1105</v>
      </c>
      <c r="E783" t="s">
        <v>1106</v>
      </c>
      <c r="F783" s="31" t="s">
        <v>1107</v>
      </c>
      <c r="G783" t="s">
        <v>1108</v>
      </c>
      <c r="H783" t="s">
        <v>2012</v>
      </c>
      <c r="I783" s="26" t="s">
        <v>46</v>
      </c>
      <c r="J783" t="s">
        <v>2013</v>
      </c>
      <c r="K783" s="27">
        <v>3240</v>
      </c>
      <c r="L783" s="4">
        <v>22.14</v>
      </c>
      <c r="M783" s="3">
        <v>12.1</v>
      </c>
      <c r="N783" s="4" t="s">
        <v>1109</v>
      </c>
      <c r="O783" s="4" t="s">
        <v>1109</v>
      </c>
      <c r="P783" s="4"/>
      <c r="Q783" s="27">
        <v>46050</v>
      </c>
      <c r="R783" s="3">
        <v>3.2</v>
      </c>
      <c r="S783" s="4">
        <v>11.3</v>
      </c>
      <c r="T783" s="4">
        <v>16.11</v>
      </c>
      <c r="U783" s="4">
        <v>20.57</v>
      </c>
      <c r="V783" s="4">
        <v>27.99</v>
      </c>
      <c r="W783" s="4">
        <v>35.020000000000003</v>
      </c>
      <c r="X783" s="27">
        <v>23510</v>
      </c>
      <c r="Y783" s="27">
        <v>33520</v>
      </c>
      <c r="Z783" s="27">
        <v>42790</v>
      </c>
      <c r="AA783" s="27">
        <v>58230</v>
      </c>
      <c r="AB783" s="27">
        <v>72840</v>
      </c>
    </row>
    <row r="784" spans="1:28" s="26" customFormat="1" hidden="1" x14ac:dyDescent="0.25">
      <c r="A784" t="s">
        <v>0</v>
      </c>
      <c r="B784" t="s">
        <v>1</v>
      </c>
      <c r="C784" s="26" t="s">
        <v>2</v>
      </c>
      <c r="D784" s="26" t="s">
        <v>1105</v>
      </c>
      <c r="E784" t="s">
        <v>1106</v>
      </c>
      <c r="F784" s="31" t="s">
        <v>1107</v>
      </c>
      <c r="G784" t="s">
        <v>1108</v>
      </c>
      <c r="H784" t="s">
        <v>875</v>
      </c>
      <c r="I784" s="26" t="s">
        <v>803</v>
      </c>
      <c r="J784" t="s">
        <v>876</v>
      </c>
      <c r="K784" s="27">
        <v>2910660</v>
      </c>
      <c r="L784" s="4">
        <v>19.600000000000001</v>
      </c>
      <c r="M784" s="3">
        <v>0.3</v>
      </c>
      <c r="N784" s="4" t="s">
        <v>1109</v>
      </c>
      <c r="O784" s="4" t="s">
        <v>1109</v>
      </c>
      <c r="P784" s="4"/>
      <c r="Q784" s="27">
        <v>40770</v>
      </c>
      <c r="R784" s="3">
        <v>0.1</v>
      </c>
      <c r="S784" s="4">
        <v>12.33</v>
      </c>
      <c r="T784" s="4">
        <v>15.07</v>
      </c>
      <c r="U784" s="4">
        <v>18.52</v>
      </c>
      <c r="V784" s="4">
        <v>23.42</v>
      </c>
      <c r="W784" s="4">
        <v>28.87</v>
      </c>
      <c r="X784" s="27">
        <v>25640</v>
      </c>
      <c r="Y784" s="27">
        <v>31340</v>
      </c>
      <c r="Z784" s="27">
        <v>38510</v>
      </c>
      <c r="AA784" s="27">
        <v>48710</v>
      </c>
      <c r="AB784" s="27">
        <v>60050</v>
      </c>
    </row>
    <row r="785" spans="1:28" s="26" customFormat="1" hidden="1" x14ac:dyDescent="0.25">
      <c r="A785" t="s">
        <v>0</v>
      </c>
      <c r="B785" t="s">
        <v>1</v>
      </c>
      <c r="C785" s="26" t="s">
        <v>2</v>
      </c>
      <c r="D785" s="26" t="s">
        <v>1105</v>
      </c>
      <c r="E785" t="s">
        <v>1106</v>
      </c>
      <c r="F785" s="31" t="s">
        <v>1107</v>
      </c>
      <c r="G785" t="s">
        <v>1108</v>
      </c>
      <c r="H785" t="s">
        <v>682</v>
      </c>
      <c r="I785" s="26" t="s">
        <v>548</v>
      </c>
      <c r="J785" t="s">
        <v>311</v>
      </c>
      <c r="K785" s="27">
        <v>235870</v>
      </c>
      <c r="L785" s="4">
        <v>18.899999999999999</v>
      </c>
      <c r="M785" s="3">
        <v>1.6</v>
      </c>
      <c r="N785" s="4" t="s">
        <v>1109</v>
      </c>
      <c r="O785" s="4" t="s">
        <v>1109</v>
      </c>
      <c r="P785" s="4"/>
      <c r="Q785" s="27">
        <v>39300</v>
      </c>
      <c r="R785" s="3">
        <v>0.4</v>
      </c>
      <c r="S785" s="4">
        <v>12.4</v>
      </c>
      <c r="T785" s="4">
        <v>14.78</v>
      </c>
      <c r="U785" s="4">
        <v>17.79</v>
      </c>
      <c r="V785" s="4">
        <v>22.04</v>
      </c>
      <c r="W785" s="4">
        <v>27.34</v>
      </c>
      <c r="X785" s="27">
        <v>25800</v>
      </c>
      <c r="Y785" s="27">
        <v>30740</v>
      </c>
      <c r="Z785" s="27">
        <v>37000</v>
      </c>
      <c r="AA785" s="27">
        <v>45840</v>
      </c>
      <c r="AB785" s="27">
        <v>56860</v>
      </c>
    </row>
    <row r="786" spans="1:28" s="26" customFormat="1" hidden="1" x14ac:dyDescent="0.25">
      <c r="A786" t="s">
        <v>0</v>
      </c>
      <c r="B786" t="s">
        <v>1</v>
      </c>
      <c r="C786" s="26" t="s">
        <v>2</v>
      </c>
      <c r="D786" s="26" t="s">
        <v>1105</v>
      </c>
      <c r="E786" t="s">
        <v>1106</v>
      </c>
      <c r="F786" s="31" t="s">
        <v>1107</v>
      </c>
      <c r="G786" t="s">
        <v>1108</v>
      </c>
      <c r="H786" t="s">
        <v>310</v>
      </c>
      <c r="I786" s="26" t="s">
        <v>46</v>
      </c>
      <c r="J786" t="s">
        <v>311</v>
      </c>
      <c r="K786" s="27">
        <v>235870</v>
      </c>
      <c r="L786" s="4">
        <v>18.899999999999999</v>
      </c>
      <c r="M786" s="3">
        <v>1.6</v>
      </c>
      <c r="N786" s="4" t="s">
        <v>1109</v>
      </c>
      <c r="O786" s="4" t="s">
        <v>1109</v>
      </c>
      <c r="P786" s="4"/>
      <c r="Q786" s="27">
        <v>39300</v>
      </c>
      <c r="R786" s="3">
        <v>0.4</v>
      </c>
      <c r="S786" s="4">
        <v>12.4</v>
      </c>
      <c r="T786" s="4">
        <v>14.78</v>
      </c>
      <c r="U786" s="4">
        <v>17.79</v>
      </c>
      <c r="V786" s="4">
        <v>22.04</v>
      </c>
      <c r="W786" s="4">
        <v>27.34</v>
      </c>
      <c r="X786" s="27">
        <v>25800</v>
      </c>
      <c r="Y786" s="27">
        <v>30740</v>
      </c>
      <c r="Z786" s="27">
        <v>37000</v>
      </c>
      <c r="AA786" s="27">
        <v>45840</v>
      </c>
      <c r="AB786" s="27">
        <v>56860</v>
      </c>
    </row>
    <row r="787" spans="1:28" s="26" customFormat="1" hidden="1" x14ac:dyDescent="0.25">
      <c r="A787" t="s">
        <v>0</v>
      </c>
      <c r="B787" t="s">
        <v>1</v>
      </c>
      <c r="C787" s="26" t="s">
        <v>2</v>
      </c>
      <c r="D787" s="26" t="s">
        <v>1105</v>
      </c>
      <c r="E787" t="s">
        <v>1106</v>
      </c>
      <c r="F787" s="31" t="s">
        <v>1107</v>
      </c>
      <c r="G787" t="s">
        <v>1108</v>
      </c>
      <c r="H787" t="s">
        <v>683</v>
      </c>
      <c r="I787" s="26" t="s">
        <v>548</v>
      </c>
      <c r="J787" t="s">
        <v>313</v>
      </c>
      <c r="K787" s="27">
        <v>466450</v>
      </c>
      <c r="L787" s="4">
        <v>19.53</v>
      </c>
      <c r="M787" s="3">
        <v>0.8</v>
      </c>
      <c r="N787" s="4" t="s">
        <v>1109</v>
      </c>
      <c r="O787" s="4" t="s">
        <v>1109</v>
      </c>
      <c r="P787" s="4"/>
      <c r="Q787" s="27">
        <v>40620</v>
      </c>
      <c r="R787" s="3">
        <v>0.2</v>
      </c>
      <c r="S787" s="4">
        <v>13.3</v>
      </c>
      <c r="T787" s="4">
        <v>15.84</v>
      </c>
      <c r="U787" s="4">
        <v>18.63</v>
      </c>
      <c r="V787" s="4">
        <v>22.87</v>
      </c>
      <c r="W787" s="4">
        <v>27.55</v>
      </c>
      <c r="X787" s="27">
        <v>27650</v>
      </c>
      <c r="Y787" s="27">
        <v>32940</v>
      </c>
      <c r="Z787" s="27">
        <v>38740</v>
      </c>
      <c r="AA787" s="27">
        <v>47580</v>
      </c>
      <c r="AB787" s="27">
        <v>57300</v>
      </c>
    </row>
    <row r="788" spans="1:28" s="26" customFormat="1" hidden="1" x14ac:dyDescent="0.25">
      <c r="A788" t="s">
        <v>0</v>
      </c>
      <c r="B788" t="s">
        <v>1</v>
      </c>
      <c r="C788" s="26" t="s">
        <v>2</v>
      </c>
      <c r="D788" s="26" t="s">
        <v>1105</v>
      </c>
      <c r="E788" t="s">
        <v>1106</v>
      </c>
      <c r="F788" s="31" t="s">
        <v>1107</v>
      </c>
      <c r="G788" t="s">
        <v>1108</v>
      </c>
      <c r="H788" t="s">
        <v>312</v>
      </c>
      <c r="I788" s="26" t="s">
        <v>46</v>
      </c>
      <c r="J788" t="s">
        <v>313</v>
      </c>
      <c r="K788" s="27">
        <v>466450</v>
      </c>
      <c r="L788" s="4">
        <v>19.53</v>
      </c>
      <c r="M788" s="3">
        <v>0.8</v>
      </c>
      <c r="N788" s="4" t="s">
        <v>1109</v>
      </c>
      <c r="O788" s="4" t="s">
        <v>1109</v>
      </c>
      <c r="P788" s="4"/>
      <c r="Q788" s="27">
        <v>40620</v>
      </c>
      <c r="R788" s="3">
        <v>0.2</v>
      </c>
      <c r="S788" s="4">
        <v>13.3</v>
      </c>
      <c r="T788" s="4">
        <v>15.84</v>
      </c>
      <c r="U788" s="4">
        <v>18.63</v>
      </c>
      <c r="V788" s="4">
        <v>22.87</v>
      </c>
      <c r="W788" s="4">
        <v>27.55</v>
      </c>
      <c r="X788" s="27">
        <v>27650</v>
      </c>
      <c r="Y788" s="27">
        <v>32940</v>
      </c>
      <c r="Z788" s="27">
        <v>38740</v>
      </c>
      <c r="AA788" s="27">
        <v>47580</v>
      </c>
      <c r="AB788" s="27">
        <v>57300</v>
      </c>
    </row>
    <row r="789" spans="1:28" s="26" customFormat="1" hidden="1" x14ac:dyDescent="0.25">
      <c r="A789" t="s">
        <v>0</v>
      </c>
      <c r="B789" t="s">
        <v>1</v>
      </c>
      <c r="C789" s="26" t="s">
        <v>2</v>
      </c>
      <c r="D789" s="26" t="s">
        <v>1105</v>
      </c>
      <c r="E789" t="s">
        <v>1106</v>
      </c>
      <c r="F789" s="31" t="s">
        <v>1107</v>
      </c>
      <c r="G789" t="s">
        <v>1108</v>
      </c>
      <c r="H789" t="s">
        <v>684</v>
      </c>
      <c r="I789" s="26" t="s">
        <v>548</v>
      </c>
      <c r="J789" t="s">
        <v>315</v>
      </c>
      <c r="K789" s="27">
        <v>1512660</v>
      </c>
      <c r="L789" s="4">
        <v>20.65</v>
      </c>
      <c r="M789" s="3">
        <v>0.4</v>
      </c>
      <c r="N789" s="4" t="s">
        <v>1109</v>
      </c>
      <c r="O789" s="4" t="s">
        <v>1109</v>
      </c>
      <c r="P789" s="4"/>
      <c r="Q789" s="27">
        <v>42960</v>
      </c>
      <c r="R789" s="3">
        <v>0.1</v>
      </c>
      <c r="S789" s="4">
        <v>12.44</v>
      </c>
      <c r="T789" s="4">
        <v>15.87</v>
      </c>
      <c r="U789" s="4">
        <v>19.82</v>
      </c>
      <c r="V789" s="4">
        <v>24.7</v>
      </c>
      <c r="W789" s="4">
        <v>30.01</v>
      </c>
      <c r="X789" s="27">
        <v>25870</v>
      </c>
      <c r="Y789" s="27">
        <v>33020</v>
      </c>
      <c r="Z789" s="27">
        <v>41230</v>
      </c>
      <c r="AA789" s="27">
        <v>51370</v>
      </c>
      <c r="AB789" s="27">
        <v>62410</v>
      </c>
    </row>
    <row r="790" spans="1:28" s="26" customFormat="1" hidden="1" x14ac:dyDescent="0.25">
      <c r="A790" t="s">
        <v>0</v>
      </c>
      <c r="B790" t="s">
        <v>1</v>
      </c>
      <c r="C790" s="26" t="s">
        <v>2</v>
      </c>
      <c r="D790" s="26" t="s">
        <v>1105</v>
      </c>
      <c r="E790" t="s">
        <v>1106</v>
      </c>
      <c r="F790" s="31" t="s">
        <v>1107</v>
      </c>
      <c r="G790" t="s">
        <v>1108</v>
      </c>
      <c r="H790" t="s">
        <v>314</v>
      </c>
      <c r="I790" s="26" t="s">
        <v>46</v>
      </c>
      <c r="J790" t="s">
        <v>315</v>
      </c>
      <c r="K790" s="27">
        <v>1512660</v>
      </c>
      <c r="L790" s="4">
        <v>20.65</v>
      </c>
      <c r="M790" s="3">
        <v>0.4</v>
      </c>
      <c r="N790" s="4" t="s">
        <v>1109</v>
      </c>
      <c r="O790" s="4" t="s">
        <v>1109</v>
      </c>
      <c r="P790" s="4"/>
      <c r="Q790" s="27">
        <v>42960</v>
      </c>
      <c r="R790" s="3">
        <v>0.1</v>
      </c>
      <c r="S790" s="4">
        <v>12.44</v>
      </c>
      <c r="T790" s="4">
        <v>15.87</v>
      </c>
      <c r="U790" s="4">
        <v>19.82</v>
      </c>
      <c r="V790" s="4">
        <v>24.7</v>
      </c>
      <c r="W790" s="4">
        <v>30.01</v>
      </c>
      <c r="X790" s="27">
        <v>25870</v>
      </c>
      <c r="Y790" s="27">
        <v>33020</v>
      </c>
      <c r="Z790" s="27">
        <v>41230</v>
      </c>
      <c r="AA790" s="27">
        <v>51370</v>
      </c>
      <c r="AB790" s="27">
        <v>62410</v>
      </c>
    </row>
    <row r="791" spans="1:28" s="26" customFormat="1" hidden="1" x14ac:dyDescent="0.25">
      <c r="A791" t="s">
        <v>0</v>
      </c>
      <c r="B791" t="s">
        <v>1</v>
      </c>
      <c r="C791" s="26" t="s">
        <v>2</v>
      </c>
      <c r="D791" s="26" t="s">
        <v>1105</v>
      </c>
      <c r="E791" t="s">
        <v>1106</v>
      </c>
      <c r="F791" s="31" t="s">
        <v>1107</v>
      </c>
      <c r="G791" t="s">
        <v>1108</v>
      </c>
      <c r="H791" t="s">
        <v>2014</v>
      </c>
      <c r="I791" s="26" t="s">
        <v>548</v>
      </c>
      <c r="J791" t="s">
        <v>2015</v>
      </c>
      <c r="K791" s="27">
        <v>14330</v>
      </c>
      <c r="L791" s="4">
        <v>14.23</v>
      </c>
      <c r="M791" s="3">
        <v>3.3</v>
      </c>
      <c r="N791" s="4" t="s">
        <v>1109</v>
      </c>
      <c r="O791" s="4" t="s">
        <v>1109</v>
      </c>
      <c r="P791" s="4"/>
      <c r="Q791" s="27">
        <v>29600</v>
      </c>
      <c r="R791" s="3">
        <v>0.9</v>
      </c>
      <c r="S791" s="4">
        <v>10.08</v>
      </c>
      <c r="T791" s="4">
        <v>11.56</v>
      </c>
      <c r="U791" s="4">
        <v>13.48</v>
      </c>
      <c r="V791" s="4">
        <v>16.32</v>
      </c>
      <c r="W791" s="4">
        <v>19.5</v>
      </c>
      <c r="X791" s="27">
        <v>20970</v>
      </c>
      <c r="Y791" s="27">
        <v>24040</v>
      </c>
      <c r="Z791" s="27">
        <v>28040</v>
      </c>
      <c r="AA791" s="27">
        <v>33950</v>
      </c>
      <c r="AB791" s="27">
        <v>40550</v>
      </c>
    </row>
    <row r="792" spans="1:28" s="26" customFormat="1" hidden="1" x14ac:dyDescent="0.25">
      <c r="A792" t="s">
        <v>0</v>
      </c>
      <c r="B792" t="s">
        <v>1</v>
      </c>
      <c r="C792" s="26" t="s">
        <v>2</v>
      </c>
      <c r="D792" s="26" t="s">
        <v>1105</v>
      </c>
      <c r="E792" t="s">
        <v>1106</v>
      </c>
      <c r="F792" s="31" t="s">
        <v>1107</v>
      </c>
      <c r="G792" t="s">
        <v>1108</v>
      </c>
      <c r="H792" t="s">
        <v>2016</v>
      </c>
      <c r="I792" s="26" t="s">
        <v>46</v>
      </c>
      <c r="J792" t="s">
        <v>2015</v>
      </c>
      <c r="K792" s="27">
        <v>14330</v>
      </c>
      <c r="L792" s="4">
        <v>14.23</v>
      </c>
      <c r="M792" s="3">
        <v>3.3</v>
      </c>
      <c r="N792" s="4" t="s">
        <v>1109</v>
      </c>
      <c r="O792" s="4" t="s">
        <v>1109</v>
      </c>
      <c r="P792" s="4"/>
      <c r="Q792" s="27">
        <v>29600</v>
      </c>
      <c r="R792" s="3">
        <v>0.9</v>
      </c>
      <c r="S792" s="4">
        <v>10.08</v>
      </c>
      <c r="T792" s="4">
        <v>11.56</v>
      </c>
      <c r="U792" s="4">
        <v>13.48</v>
      </c>
      <c r="V792" s="4">
        <v>16.32</v>
      </c>
      <c r="W792" s="4">
        <v>19.5</v>
      </c>
      <c r="X792" s="27">
        <v>20970</v>
      </c>
      <c r="Y792" s="27">
        <v>24040</v>
      </c>
      <c r="Z792" s="27">
        <v>28040</v>
      </c>
      <c r="AA792" s="27">
        <v>33950</v>
      </c>
      <c r="AB792" s="27">
        <v>40550</v>
      </c>
    </row>
    <row r="793" spans="1:28" s="26" customFormat="1" hidden="1" x14ac:dyDescent="0.25">
      <c r="A793" t="s">
        <v>0</v>
      </c>
      <c r="B793" t="s">
        <v>1</v>
      </c>
      <c r="C793" s="26" t="s">
        <v>2</v>
      </c>
      <c r="D793" s="26" t="s">
        <v>1105</v>
      </c>
      <c r="E793" t="s">
        <v>1106</v>
      </c>
      <c r="F793" s="31" t="s">
        <v>1107</v>
      </c>
      <c r="G793" t="s">
        <v>1108</v>
      </c>
      <c r="H793" t="s">
        <v>685</v>
      </c>
      <c r="I793" s="26" t="s">
        <v>548</v>
      </c>
      <c r="J793" t="s">
        <v>317</v>
      </c>
      <c r="K793" s="27">
        <v>142700</v>
      </c>
      <c r="L793" s="4">
        <v>22.79</v>
      </c>
      <c r="M793" s="3">
        <v>1</v>
      </c>
      <c r="N793" s="4" t="s">
        <v>1109</v>
      </c>
      <c r="O793" s="4" t="s">
        <v>1109</v>
      </c>
      <c r="P793" s="4"/>
      <c r="Q793" s="27">
        <v>47390</v>
      </c>
      <c r="R793" s="3">
        <v>0.4</v>
      </c>
      <c r="S793" s="4">
        <v>14.58</v>
      </c>
      <c r="T793" s="4">
        <v>17.79</v>
      </c>
      <c r="U793" s="4">
        <v>22.2</v>
      </c>
      <c r="V793" s="4">
        <v>27.42</v>
      </c>
      <c r="W793" s="4">
        <v>31.83</v>
      </c>
      <c r="X793" s="27">
        <v>30320</v>
      </c>
      <c r="Y793" s="27">
        <v>37000</v>
      </c>
      <c r="Z793" s="27">
        <v>46180</v>
      </c>
      <c r="AA793" s="27">
        <v>57030</v>
      </c>
      <c r="AB793" s="27">
        <v>66210</v>
      </c>
    </row>
    <row r="794" spans="1:28" s="26" customFormat="1" hidden="1" x14ac:dyDescent="0.25">
      <c r="A794" t="s">
        <v>0</v>
      </c>
      <c r="B794" t="s">
        <v>1</v>
      </c>
      <c r="C794" s="26" t="s">
        <v>2</v>
      </c>
      <c r="D794" s="26" t="s">
        <v>1105</v>
      </c>
      <c r="E794" t="s">
        <v>1106</v>
      </c>
      <c r="F794" s="31" t="s">
        <v>1107</v>
      </c>
      <c r="G794" t="s">
        <v>1108</v>
      </c>
      <c r="H794" t="s">
        <v>316</v>
      </c>
      <c r="I794" s="26" t="s">
        <v>46</v>
      </c>
      <c r="J794" t="s">
        <v>317</v>
      </c>
      <c r="K794" s="27">
        <v>142700</v>
      </c>
      <c r="L794" s="4">
        <v>22.79</v>
      </c>
      <c r="M794" s="3">
        <v>1</v>
      </c>
      <c r="N794" s="4" t="s">
        <v>1109</v>
      </c>
      <c r="O794" s="4" t="s">
        <v>1109</v>
      </c>
      <c r="P794" s="4"/>
      <c r="Q794" s="27">
        <v>47390</v>
      </c>
      <c r="R794" s="3">
        <v>0.4</v>
      </c>
      <c r="S794" s="4">
        <v>14.58</v>
      </c>
      <c r="T794" s="4">
        <v>17.79</v>
      </c>
      <c r="U794" s="4">
        <v>22.2</v>
      </c>
      <c r="V794" s="4">
        <v>27.42</v>
      </c>
      <c r="W794" s="4">
        <v>31.83</v>
      </c>
      <c r="X794" s="27">
        <v>30320</v>
      </c>
      <c r="Y794" s="27">
        <v>37000</v>
      </c>
      <c r="Z794" s="27">
        <v>46180</v>
      </c>
      <c r="AA794" s="27">
        <v>57030</v>
      </c>
      <c r="AB794" s="27">
        <v>66210</v>
      </c>
    </row>
    <row r="795" spans="1:28" s="26" customFormat="1" hidden="1" x14ac:dyDescent="0.25">
      <c r="A795" t="s">
        <v>0</v>
      </c>
      <c r="B795" t="s">
        <v>1</v>
      </c>
      <c r="C795" s="26" t="s">
        <v>2</v>
      </c>
      <c r="D795" s="26" t="s">
        <v>1105</v>
      </c>
      <c r="E795" t="s">
        <v>1106</v>
      </c>
      <c r="F795" s="31" t="s">
        <v>1107</v>
      </c>
      <c r="G795" t="s">
        <v>1108</v>
      </c>
      <c r="H795" t="s">
        <v>686</v>
      </c>
      <c r="I795" s="26" t="s">
        <v>548</v>
      </c>
      <c r="J795" t="s">
        <v>319</v>
      </c>
      <c r="K795" s="27">
        <v>66030</v>
      </c>
      <c r="L795" s="4">
        <v>21.14</v>
      </c>
      <c r="M795" s="3">
        <v>1.4</v>
      </c>
      <c r="N795" s="4" t="s">
        <v>1109</v>
      </c>
      <c r="O795" s="4" t="s">
        <v>1109</v>
      </c>
      <c r="P795" s="4"/>
      <c r="Q795" s="27">
        <v>43980</v>
      </c>
      <c r="R795" s="3">
        <v>0.3</v>
      </c>
      <c r="S795" s="4">
        <v>14.16</v>
      </c>
      <c r="T795" s="4">
        <v>17.079999999999998</v>
      </c>
      <c r="U795" s="4">
        <v>20.82</v>
      </c>
      <c r="V795" s="4">
        <v>24.66</v>
      </c>
      <c r="W795" s="4">
        <v>28.81</v>
      </c>
      <c r="X795" s="27">
        <v>29450</v>
      </c>
      <c r="Y795" s="27">
        <v>35530</v>
      </c>
      <c r="Z795" s="27">
        <v>43310</v>
      </c>
      <c r="AA795" s="27">
        <v>51290</v>
      </c>
      <c r="AB795" s="27">
        <v>59920</v>
      </c>
    </row>
    <row r="796" spans="1:28" s="26" customFormat="1" hidden="1" x14ac:dyDescent="0.25">
      <c r="A796" t="s">
        <v>0</v>
      </c>
      <c r="B796" t="s">
        <v>1</v>
      </c>
      <c r="C796" s="26" t="s">
        <v>2</v>
      </c>
      <c r="D796" s="26" t="s">
        <v>1105</v>
      </c>
      <c r="E796" t="s">
        <v>1106</v>
      </c>
      <c r="F796" s="31" t="s">
        <v>1107</v>
      </c>
      <c r="G796" t="s">
        <v>1108</v>
      </c>
      <c r="H796" t="s">
        <v>318</v>
      </c>
      <c r="I796" s="26" t="s">
        <v>46</v>
      </c>
      <c r="J796" t="s">
        <v>319</v>
      </c>
      <c r="K796" s="27">
        <v>66030</v>
      </c>
      <c r="L796" s="4">
        <v>21.14</v>
      </c>
      <c r="M796" s="3">
        <v>1.4</v>
      </c>
      <c r="N796" s="4" t="s">
        <v>1109</v>
      </c>
      <c r="O796" s="4" t="s">
        <v>1109</v>
      </c>
      <c r="P796" s="4"/>
      <c r="Q796" s="27">
        <v>43980</v>
      </c>
      <c r="R796" s="3">
        <v>0.3</v>
      </c>
      <c r="S796" s="4">
        <v>14.16</v>
      </c>
      <c r="T796" s="4">
        <v>17.079999999999998</v>
      </c>
      <c r="U796" s="4">
        <v>20.82</v>
      </c>
      <c r="V796" s="4">
        <v>24.66</v>
      </c>
      <c r="W796" s="4">
        <v>28.81</v>
      </c>
      <c r="X796" s="27">
        <v>29450</v>
      </c>
      <c r="Y796" s="27">
        <v>35530</v>
      </c>
      <c r="Z796" s="27">
        <v>43310</v>
      </c>
      <c r="AA796" s="27">
        <v>51290</v>
      </c>
      <c r="AB796" s="27">
        <v>59920</v>
      </c>
    </row>
    <row r="797" spans="1:28" s="26" customFormat="1" hidden="1" x14ac:dyDescent="0.25">
      <c r="A797" t="s">
        <v>0</v>
      </c>
      <c r="B797" t="s">
        <v>1</v>
      </c>
      <c r="C797" s="26" t="s">
        <v>2</v>
      </c>
      <c r="D797" s="26" t="s">
        <v>1105</v>
      </c>
      <c r="E797" t="s">
        <v>1106</v>
      </c>
      <c r="F797" s="31" t="s">
        <v>1107</v>
      </c>
      <c r="G797" t="s">
        <v>1108</v>
      </c>
      <c r="H797" t="s">
        <v>2017</v>
      </c>
      <c r="I797" s="26" t="s">
        <v>548</v>
      </c>
      <c r="J797" t="s">
        <v>2018</v>
      </c>
      <c r="K797" s="27">
        <v>442120</v>
      </c>
      <c r="L797" s="4">
        <v>15.22</v>
      </c>
      <c r="M797" s="3">
        <v>0.9</v>
      </c>
      <c r="N797" s="4" t="s">
        <v>1109</v>
      </c>
      <c r="O797" s="4" t="s">
        <v>1109</v>
      </c>
      <c r="P797" s="4"/>
      <c r="Q797" s="27">
        <v>31660</v>
      </c>
      <c r="R797" s="3">
        <v>0.2</v>
      </c>
      <c r="S797" s="4">
        <v>11.21</v>
      </c>
      <c r="T797" s="4">
        <v>12.94</v>
      </c>
      <c r="U797" s="4">
        <v>15.02</v>
      </c>
      <c r="V797" s="4">
        <v>17.5</v>
      </c>
      <c r="W797" s="4">
        <v>19.34</v>
      </c>
      <c r="X797" s="27">
        <v>23330</v>
      </c>
      <c r="Y797" s="27">
        <v>26920</v>
      </c>
      <c r="Z797" s="27">
        <v>31230</v>
      </c>
      <c r="AA797" s="27">
        <v>36390</v>
      </c>
      <c r="AB797" s="27">
        <v>40230</v>
      </c>
    </row>
    <row r="798" spans="1:28" s="26" customFormat="1" hidden="1" x14ac:dyDescent="0.25">
      <c r="A798" t="s">
        <v>0</v>
      </c>
      <c r="B798" t="s">
        <v>1</v>
      </c>
      <c r="C798" s="26" t="s">
        <v>2</v>
      </c>
      <c r="D798" s="26" t="s">
        <v>1105</v>
      </c>
      <c r="E798" t="s">
        <v>1106</v>
      </c>
      <c r="F798" s="31" t="s">
        <v>1107</v>
      </c>
      <c r="G798" t="s">
        <v>1108</v>
      </c>
      <c r="H798" t="s">
        <v>2019</v>
      </c>
      <c r="I798" s="26" t="s">
        <v>46</v>
      </c>
      <c r="J798" t="s">
        <v>2018</v>
      </c>
      <c r="K798" s="27">
        <v>442120</v>
      </c>
      <c r="L798" s="4">
        <v>15.22</v>
      </c>
      <c r="M798" s="3">
        <v>0.9</v>
      </c>
      <c r="N798" s="4" t="s">
        <v>1109</v>
      </c>
      <c r="O798" s="4" t="s">
        <v>1109</v>
      </c>
      <c r="P798" s="4"/>
      <c r="Q798" s="27">
        <v>31660</v>
      </c>
      <c r="R798" s="3">
        <v>0.2</v>
      </c>
      <c r="S798" s="4">
        <v>11.21</v>
      </c>
      <c r="T798" s="4">
        <v>12.94</v>
      </c>
      <c r="U798" s="4">
        <v>15.02</v>
      </c>
      <c r="V798" s="4">
        <v>17.5</v>
      </c>
      <c r="W798" s="4">
        <v>19.34</v>
      </c>
      <c r="X798" s="27">
        <v>23330</v>
      </c>
      <c r="Y798" s="27">
        <v>26920</v>
      </c>
      <c r="Z798" s="27">
        <v>31230</v>
      </c>
      <c r="AA798" s="27">
        <v>36390</v>
      </c>
      <c r="AB798" s="27">
        <v>40230</v>
      </c>
    </row>
    <row r="799" spans="1:28" s="26" customFormat="1" hidden="1" x14ac:dyDescent="0.25">
      <c r="A799" t="s">
        <v>0</v>
      </c>
      <c r="B799" t="s">
        <v>1</v>
      </c>
      <c r="C799" s="26" t="s">
        <v>2</v>
      </c>
      <c r="D799" s="26" t="s">
        <v>1105</v>
      </c>
      <c r="E799" t="s">
        <v>1106</v>
      </c>
      <c r="F799" s="31" t="s">
        <v>1107</v>
      </c>
      <c r="G799" t="s">
        <v>1108</v>
      </c>
      <c r="H799" t="s">
        <v>2020</v>
      </c>
      <c r="I799" s="26" t="s">
        <v>548</v>
      </c>
      <c r="J799" t="s">
        <v>2021</v>
      </c>
      <c r="K799" s="27">
        <v>30500</v>
      </c>
      <c r="L799" s="4">
        <v>21.51</v>
      </c>
      <c r="M799" s="3">
        <v>3.7</v>
      </c>
      <c r="N799" s="4" t="s">
        <v>1109</v>
      </c>
      <c r="O799" s="4" t="s">
        <v>1109</v>
      </c>
      <c r="P799" s="4"/>
      <c r="Q799" s="27">
        <v>44740</v>
      </c>
      <c r="R799" s="3">
        <v>1.1000000000000001</v>
      </c>
      <c r="S799" s="4">
        <v>13.77</v>
      </c>
      <c r="T799" s="4">
        <v>16.68</v>
      </c>
      <c r="U799" s="4">
        <v>20.399999999999999</v>
      </c>
      <c r="V799" s="4">
        <v>25.18</v>
      </c>
      <c r="W799" s="4">
        <v>30.63</v>
      </c>
      <c r="X799" s="27">
        <v>28650</v>
      </c>
      <c r="Y799" s="27">
        <v>34700</v>
      </c>
      <c r="Z799" s="27">
        <v>42420</v>
      </c>
      <c r="AA799" s="27">
        <v>52370</v>
      </c>
      <c r="AB799" s="27">
        <v>63710</v>
      </c>
    </row>
    <row r="800" spans="1:28" s="26" customFormat="1" hidden="1" x14ac:dyDescent="0.25">
      <c r="A800" t="s">
        <v>0</v>
      </c>
      <c r="B800" t="s">
        <v>1</v>
      </c>
      <c r="C800" s="26" t="s">
        <v>2</v>
      </c>
      <c r="D800" s="26" t="s">
        <v>1105</v>
      </c>
      <c r="E800" t="s">
        <v>1106</v>
      </c>
      <c r="F800" s="31" t="s">
        <v>1107</v>
      </c>
      <c r="G800" t="s">
        <v>1108</v>
      </c>
      <c r="H800" t="s">
        <v>2022</v>
      </c>
      <c r="I800" s="26" t="s">
        <v>46</v>
      </c>
      <c r="J800" t="s">
        <v>2023</v>
      </c>
      <c r="K800" s="27">
        <v>30500</v>
      </c>
      <c r="L800" s="4">
        <v>21.51</v>
      </c>
      <c r="M800" s="3">
        <v>3.7</v>
      </c>
      <c r="N800" s="4" t="s">
        <v>1109</v>
      </c>
      <c r="O800" s="4" t="s">
        <v>1109</v>
      </c>
      <c r="P800" s="4"/>
      <c r="Q800" s="27">
        <v>44740</v>
      </c>
      <c r="R800" s="3">
        <v>1.1000000000000001</v>
      </c>
      <c r="S800" s="4">
        <v>13.77</v>
      </c>
      <c r="T800" s="4">
        <v>16.68</v>
      </c>
      <c r="U800" s="4">
        <v>20.399999999999999</v>
      </c>
      <c r="V800" s="4">
        <v>25.18</v>
      </c>
      <c r="W800" s="4">
        <v>30.63</v>
      </c>
      <c r="X800" s="27">
        <v>28650</v>
      </c>
      <c r="Y800" s="27">
        <v>34700</v>
      </c>
      <c r="Z800" s="27">
        <v>42420</v>
      </c>
      <c r="AA800" s="27">
        <v>52370</v>
      </c>
      <c r="AB800" s="27">
        <v>63710</v>
      </c>
    </row>
    <row r="801" spans="1:28" s="26" customFormat="1" hidden="1" x14ac:dyDescent="0.25">
      <c r="A801" t="s">
        <v>0</v>
      </c>
      <c r="B801" t="s">
        <v>1</v>
      </c>
      <c r="C801" s="26" t="s">
        <v>2</v>
      </c>
      <c r="D801" s="26" t="s">
        <v>1105</v>
      </c>
      <c r="E801" t="s">
        <v>1106</v>
      </c>
      <c r="F801" s="31" t="s">
        <v>1107</v>
      </c>
      <c r="G801" t="s">
        <v>1108</v>
      </c>
      <c r="H801" t="s">
        <v>877</v>
      </c>
      <c r="I801" s="26" t="s">
        <v>803</v>
      </c>
      <c r="J801" t="s">
        <v>878</v>
      </c>
      <c r="K801" s="27">
        <v>5780040</v>
      </c>
      <c r="L801" s="4">
        <v>17.59</v>
      </c>
      <c r="M801" s="3">
        <v>0.3</v>
      </c>
      <c r="N801" s="4" t="s">
        <v>1109</v>
      </c>
      <c r="O801" s="4" t="s">
        <v>1109</v>
      </c>
      <c r="P801" s="4"/>
      <c r="Q801" s="27">
        <v>36580</v>
      </c>
      <c r="R801" s="3">
        <v>0.1</v>
      </c>
      <c r="S801" s="4">
        <v>10.76</v>
      </c>
      <c r="T801" s="4">
        <v>12.96</v>
      </c>
      <c r="U801" s="4">
        <v>16.37</v>
      </c>
      <c r="V801" s="4">
        <v>20.86</v>
      </c>
      <c r="W801" s="4">
        <v>26.55</v>
      </c>
      <c r="X801" s="27">
        <v>22380</v>
      </c>
      <c r="Y801" s="27">
        <v>26960</v>
      </c>
      <c r="Z801" s="27">
        <v>34050</v>
      </c>
      <c r="AA801" s="27">
        <v>43390</v>
      </c>
      <c r="AB801" s="27">
        <v>55230</v>
      </c>
    </row>
    <row r="802" spans="1:28" s="26" customFormat="1" hidden="1" x14ac:dyDescent="0.25">
      <c r="A802" t="s">
        <v>0</v>
      </c>
      <c r="B802" t="s">
        <v>1</v>
      </c>
      <c r="C802" s="26" t="s">
        <v>2</v>
      </c>
      <c r="D802" s="26" t="s">
        <v>1105</v>
      </c>
      <c r="E802" t="s">
        <v>1106</v>
      </c>
      <c r="F802" s="31" t="s">
        <v>1107</v>
      </c>
      <c r="G802" t="s">
        <v>1108</v>
      </c>
      <c r="H802" t="s">
        <v>2024</v>
      </c>
      <c r="I802" s="26" t="s">
        <v>548</v>
      </c>
      <c r="J802" t="s">
        <v>2025</v>
      </c>
      <c r="K802" s="27">
        <v>47990</v>
      </c>
      <c r="L802" s="4">
        <v>26.53</v>
      </c>
      <c r="M802" s="3">
        <v>2.7</v>
      </c>
      <c r="N802" s="4" t="s">
        <v>1109</v>
      </c>
      <c r="O802" s="4" t="s">
        <v>1109</v>
      </c>
      <c r="P802" s="4"/>
      <c r="Q802" s="27">
        <v>55190</v>
      </c>
      <c r="R802" s="3">
        <v>0.7</v>
      </c>
      <c r="S802" s="4">
        <v>17.11</v>
      </c>
      <c r="T802" s="4">
        <v>20.91</v>
      </c>
      <c r="U802" s="4">
        <v>25.36</v>
      </c>
      <c r="V802" s="4">
        <v>30.66</v>
      </c>
      <c r="W802" s="4">
        <v>37.58</v>
      </c>
      <c r="X802" s="27">
        <v>35600</v>
      </c>
      <c r="Y802" s="27">
        <v>43490</v>
      </c>
      <c r="Z802" s="27">
        <v>52750</v>
      </c>
      <c r="AA802" s="27">
        <v>63770</v>
      </c>
      <c r="AB802" s="27">
        <v>78160</v>
      </c>
    </row>
    <row r="803" spans="1:28" s="26" customFormat="1" hidden="1" x14ac:dyDescent="0.25">
      <c r="A803" t="s">
        <v>0</v>
      </c>
      <c r="B803" t="s">
        <v>1</v>
      </c>
      <c r="C803" s="26" t="s">
        <v>2</v>
      </c>
      <c r="D803" s="26" t="s">
        <v>1105</v>
      </c>
      <c r="E803" t="s">
        <v>1106</v>
      </c>
      <c r="F803" s="31" t="s">
        <v>1107</v>
      </c>
      <c r="G803" t="s">
        <v>1108</v>
      </c>
      <c r="H803" t="s">
        <v>2026</v>
      </c>
      <c r="I803" s="26" t="s">
        <v>46</v>
      </c>
      <c r="J803" t="s">
        <v>2025</v>
      </c>
      <c r="K803" s="27">
        <v>47990</v>
      </c>
      <c r="L803" s="4">
        <v>26.53</v>
      </c>
      <c r="M803" s="3">
        <v>2.7</v>
      </c>
      <c r="N803" s="4" t="s">
        <v>1109</v>
      </c>
      <c r="O803" s="4" t="s">
        <v>1109</v>
      </c>
      <c r="P803" s="4"/>
      <c r="Q803" s="27">
        <v>55190</v>
      </c>
      <c r="R803" s="3">
        <v>0.7</v>
      </c>
      <c r="S803" s="4">
        <v>17.11</v>
      </c>
      <c r="T803" s="4">
        <v>20.91</v>
      </c>
      <c r="U803" s="4">
        <v>25.36</v>
      </c>
      <c r="V803" s="4">
        <v>30.66</v>
      </c>
      <c r="W803" s="4">
        <v>37.58</v>
      </c>
      <c r="X803" s="27">
        <v>35600</v>
      </c>
      <c r="Y803" s="27">
        <v>43490</v>
      </c>
      <c r="Z803" s="27">
        <v>52750</v>
      </c>
      <c r="AA803" s="27">
        <v>63770</v>
      </c>
      <c r="AB803" s="27">
        <v>78160</v>
      </c>
    </row>
    <row r="804" spans="1:28" s="26" customFormat="1" hidden="1" x14ac:dyDescent="0.25">
      <c r="A804" t="s">
        <v>0</v>
      </c>
      <c r="B804" t="s">
        <v>1</v>
      </c>
      <c r="C804" s="26" t="s">
        <v>2</v>
      </c>
      <c r="D804" s="26" t="s">
        <v>1105</v>
      </c>
      <c r="E804" t="s">
        <v>1106</v>
      </c>
      <c r="F804" s="31" t="s">
        <v>1107</v>
      </c>
      <c r="G804" t="s">
        <v>1108</v>
      </c>
      <c r="H804" t="s">
        <v>2027</v>
      </c>
      <c r="I804" s="26" t="s">
        <v>548</v>
      </c>
      <c r="J804" t="s">
        <v>2028</v>
      </c>
      <c r="K804" s="27">
        <v>6250</v>
      </c>
      <c r="L804" s="4">
        <v>19.03</v>
      </c>
      <c r="M804" s="3">
        <v>5.8</v>
      </c>
      <c r="N804" s="4" t="s">
        <v>1109</v>
      </c>
      <c r="O804" s="4" t="s">
        <v>1109</v>
      </c>
      <c r="P804" s="4"/>
      <c r="Q804" s="27">
        <v>39570</v>
      </c>
      <c r="R804" s="3">
        <v>1</v>
      </c>
      <c r="S804" s="4">
        <v>12.76</v>
      </c>
      <c r="T804" s="4">
        <v>15.55</v>
      </c>
      <c r="U804" s="4">
        <v>18.34</v>
      </c>
      <c r="V804" s="4">
        <v>22.16</v>
      </c>
      <c r="W804" s="4">
        <v>26.46</v>
      </c>
      <c r="X804" s="27">
        <v>26540</v>
      </c>
      <c r="Y804" s="27">
        <v>32330</v>
      </c>
      <c r="Z804" s="27">
        <v>38140</v>
      </c>
      <c r="AA804" s="27">
        <v>46090</v>
      </c>
      <c r="AB804" s="27">
        <v>55050</v>
      </c>
    </row>
    <row r="805" spans="1:28" s="26" customFormat="1" hidden="1" x14ac:dyDescent="0.25">
      <c r="A805" t="s">
        <v>0</v>
      </c>
      <c r="B805" t="s">
        <v>1</v>
      </c>
      <c r="C805" s="26" t="s">
        <v>2</v>
      </c>
      <c r="D805" s="26" t="s">
        <v>1105</v>
      </c>
      <c r="E805" t="s">
        <v>1106</v>
      </c>
      <c r="F805" s="31" t="s">
        <v>1107</v>
      </c>
      <c r="G805" t="s">
        <v>1108</v>
      </c>
      <c r="H805" t="s">
        <v>2029</v>
      </c>
      <c r="I805" s="26" t="s">
        <v>46</v>
      </c>
      <c r="J805" t="s">
        <v>2028</v>
      </c>
      <c r="K805" s="27">
        <v>6250</v>
      </c>
      <c r="L805" s="4">
        <v>19.03</v>
      </c>
      <c r="M805" s="3">
        <v>5.8</v>
      </c>
      <c r="N805" s="4" t="s">
        <v>1109</v>
      </c>
      <c r="O805" s="4" t="s">
        <v>1109</v>
      </c>
      <c r="P805" s="4"/>
      <c r="Q805" s="27">
        <v>39570</v>
      </c>
      <c r="R805" s="3">
        <v>1</v>
      </c>
      <c r="S805" s="4">
        <v>12.76</v>
      </c>
      <c r="T805" s="4">
        <v>15.55</v>
      </c>
      <c r="U805" s="4">
        <v>18.34</v>
      </c>
      <c r="V805" s="4">
        <v>22.16</v>
      </c>
      <c r="W805" s="4">
        <v>26.46</v>
      </c>
      <c r="X805" s="27">
        <v>26540</v>
      </c>
      <c r="Y805" s="27">
        <v>32330</v>
      </c>
      <c r="Z805" s="27">
        <v>38140</v>
      </c>
      <c r="AA805" s="27">
        <v>46090</v>
      </c>
      <c r="AB805" s="27">
        <v>55050</v>
      </c>
    </row>
    <row r="806" spans="1:28" s="26" customFormat="1" hidden="1" x14ac:dyDescent="0.25">
      <c r="A806" t="s">
        <v>0</v>
      </c>
      <c r="B806" t="s">
        <v>1</v>
      </c>
      <c r="C806" s="26" t="s">
        <v>2</v>
      </c>
      <c r="D806" s="26" t="s">
        <v>1105</v>
      </c>
      <c r="E806" t="s">
        <v>1106</v>
      </c>
      <c r="F806" s="31" t="s">
        <v>1107</v>
      </c>
      <c r="G806" t="s">
        <v>1108</v>
      </c>
      <c r="H806" t="s">
        <v>2030</v>
      </c>
      <c r="I806" s="26" t="s">
        <v>548</v>
      </c>
      <c r="J806" t="s">
        <v>2031</v>
      </c>
      <c r="K806" s="27">
        <v>154020</v>
      </c>
      <c r="L806" s="4">
        <v>20.21</v>
      </c>
      <c r="M806" s="3">
        <v>0.8</v>
      </c>
      <c r="N806" s="4" t="s">
        <v>1109</v>
      </c>
      <c r="O806" s="4" t="s">
        <v>1109</v>
      </c>
      <c r="P806" s="4"/>
      <c r="Q806" s="27">
        <v>42030</v>
      </c>
      <c r="R806" s="3">
        <v>0.6</v>
      </c>
      <c r="S806" s="4">
        <v>12.5</v>
      </c>
      <c r="T806" s="4">
        <v>15.32</v>
      </c>
      <c r="U806" s="4">
        <v>18.93</v>
      </c>
      <c r="V806" s="4">
        <v>23.74</v>
      </c>
      <c r="W806" s="4">
        <v>29.37</v>
      </c>
      <c r="X806" s="27">
        <v>25990</v>
      </c>
      <c r="Y806" s="27">
        <v>31860</v>
      </c>
      <c r="Z806" s="27">
        <v>39380</v>
      </c>
      <c r="AA806" s="27">
        <v>49380</v>
      </c>
      <c r="AB806" s="27">
        <v>61100</v>
      </c>
    </row>
    <row r="807" spans="1:28" s="26" customFormat="1" hidden="1" x14ac:dyDescent="0.25">
      <c r="A807" t="s">
        <v>0</v>
      </c>
      <c r="B807" t="s">
        <v>1</v>
      </c>
      <c r="C807" s="26" t="s">
        <v>2</v>
      </c>
      <c r="D807" s="26" t="s">
        <v>1105</v>
      </c>
      <c r="E807" t="s">
        <v>1106</v>
      </c>
      <c r="F807" s="31" t="s">
        <v>1107</v>
      </c>
      <c r="G807" t="s">
        <v>1108</v>
      </c>
      <c r="H807" t="s">
        <v>2032</v>
      </c>
      <c r="I807" s="26" t="s">
        <v>46</v>
      </c>
      <c r="J807" t="s">
        <v>2031</v>
      </c>
      <c r="K807" s="27">
        <v>154020</v>
      </c>
      <c r="L807" s="4">
        <v>20.21</v>
      </c>
      <c r="M807" s="3">
        <v>0.8</v>
      </c>
      <c r="N807" s="4" t="s">
        <v>1109</v>
      </c>
      <c r="O807" s="4" t="s">
        <v>1109</v>
      </c>
      <c r="P807" s="4"/>
      <c r="Q807" s="27">
        <v>42030</v>
      </c>
      <c r="R807" s="3">
        <v>0.6</v>
      </c>
      <c r="S807" s="4">
        <v>12.5</v>
      </c>
      <c r="T807" s="4">
        <v>15.32</v>
      </c>
      <c r="U807" s="4">
        <v>18.93</v>
      </c>
      <c r="V807" s="4">
        <v>23.74</v>
      </c>
      <c r="W807" s="4">
        <v>29.37</v>
      </c>
      <c r="X807" s="27">
        <v>25990</v>
      </c>
      <c r="Y807" s="27">
        <v>31860</v>
      </c>
      <c r="Z807" s="27">
        <v>39380</v>
      </c>
      <c r="AA807" s="27">
        <v>49380</v>
      </c>
      <c r="AB807" s="27">
        <v>61100</v>
      </c>
    </row>
    <row r="808" spans="1:28" s="26" customFormat="1" hidden="1" x14ac:dyDescent="0.25">
      <c r="A808" t="s">
        <v>0</v>
      </c>
      <c r="B808" t="s">
        <v>1</v>
      </c>
      <c r="C808" s="26" t="s">
        <v>2</v>
      </c>
      <c r="D808" s="26" t="s">
        <v>1105</v>
      </c>
      <c r="E808" t="s">
        <v>1106</v>
      </c>
      <c r="F808" s="31" t="s">
        <v>1107</v>
      </c>
      <c r="G808" t="s">
        <v>1108</v>
      </c>
      <c r="H808" t="s">
        <v>687</v>
      </c>
      <c r="I808" s="26" t="s">
        <v>548</v>
      </c>
      <c r="J808" t="s">
        <v>321</v>
      </c>
      <c r="K808" s="27">
        <v>26700</v>
      </c>
      <c r="L808" s="4">
        <v>20.13</v>
      </c>
      <c r="M808" s="3">
        <v>3.2</v>
      </c>
      <c r="N808" s="4" t="s">
        <v>1109</v>
      </c>
      <c r="O808" s="4" t="s">
        <v>1109</v>
      </c>
      <c r="P808" s="4"/>
      <c r="Q808" s="27">
        <v>41880</v>
      </c>
      <c r="R808" s="3">
        <v>0.7</v>
      </c>
      <c r="S808" s="4">
        <v>12.95</v>
      </c>
      <c r="T808" s="4">
        <v>15.76</v>
      </c>
      <c r="U808" s="4">
        <v>19.28</v>
      </c>
      <c r="V808" s="4">
        <v>23.73</v>
      </c>
      <c r="W808" s="4">
        <v>29.12</v>
      </c>
      <c r="X808" s="27">
        <v>26950</v>
      </c>
      <c r="Y808" s="27">
        <v>32780</v>
      </c>
      <c r="Z808" s="27">
        <v>40100</v>
      </c>
      <c r="AA808" s="27">
        <v>49360</v>
      </c>
      <c r="AB808" s="27">
        <v>60570</v>
      </c>
    </row>
    <row r="809" spans="1:28" s="26" customFormat="1" hidden="1" x14ac:dyDescent="0.25">
      <c r="A809" t="s">
        <v>0</v>
      </c>
      <c r="B809" t="s">
        <v>1</v>
      </c>
      <c r="C809" s="26" t="s">
        <v>2</v>
      </c>
      <c r="D809" s="26" t="s">
        <v>1105</v>
      </c>
      <c r="E809" t="s">
        <v>1106</v>
      </c>
      <c r="F809" s="31" t="s">
        <v>1107</v>
      </c>
      <c r="G809" t="s">
        <v>1108</v>
      </c>
      <c r="H809" t="s">
        <v>320</v>
      </c>
      <c r="I809" s="26" t="s">
        <v>46</v>
      </c>
      <c r="J809" t="s">
        <v>321</v>
      </c>
      <c r="K809" s="27">
        <v>26700</v>
      </c>
      <c r="L809" s="4">
        <v>20.13</v>
      </c>
      <c r="M809" s="3">
        <v>3.2</v>
      </c>
      <c r="N809" s="4" t="s">
        <v>1109</v>
      </c>
      <c r="O809" s="4" t="s">
        <v>1109</v>
      </c>
      <c r="P809" s="4"/>
      <c r="Q809" s="27">
        <v>41880</v>
      </c>
      <c r="R809" s="3">
        <v>0.7</v>
      </c>
      <c r="S809" s="4">
        <v>12.95</v>
      </c>
      <c r="T809" s="4">
        <v>15.76</v>
      </c>
      <c r="U809" s="4">
        <v>19.28</v>
      </c>
      <c r="V809" s="4">
        <v>23.73</v>
      </c>
      <c r="W809" s="4">
        <v>29.12</v>
      </c>
      <c r="X809" s="27">
        <v>26950</v>
      </c>
      <c r="Y809" s="27">
        <v>32780</v>
      </c>
      <c r="Z809" s="27">
        <v>40100</v>
      </c>
      <c r="AA809" s="27">
        <v>49360</v>
      </c>
      <c r="AB809" s="27">
        <v>60570</v>
      </c>
    </row>
    <row r="810" spans="1:28" s="26" customFormat="1" hidden="1" x14ac:dyDescent="0.25">
      <c r="A810" t="s">
        <v>0</v>
      </c>
      <c r="B810" t="s">
        <v>1</v>
      </c>
      <c r="C810" s="26" t="s">
        <v>2</v>
      </c>
      <c r="D810" s="26" t="s">
        <v>1105</v>
      </c>
      <c r="E810" t="s">
        <v>1106</v>
      </c>
      <c r="F810" s="31" t="s">
        <v>1107</v>
      </c>
      <c r="G810" t="s">
        <v>1108</v>
      </c>
      <c r="H810" t="s">
        <v>688</v>
      </c>
      <c r="I810" s="26" t="s">
        <v>548</v>
      </c>
      <c r="J810" t="s">
        <v>323</v>
      </c>
      <c r="K810" s="27">
        <v>2919230</v>
      </c>
      <c r="L810" s="4">
        <v>17.940000000000001</v>
      </c>
      <c r="M810" s="3">
        <v>0.5</v>
      </c>
      <c r="N810" s="4" t="s">
        <v>1109</v>
      </c>
      <c r="O810" s="4" t="s">
        <v>1109</v>
      </c>
      <c r="P810" s="4"/>
      <c r="Q810" s="27">
        <v>37320</v>
      </c>
      <c r="R810" s="3">
        <v>0.2</v>
      </c>
      <c r="S810" s="4">
        <v>11.05</v>
      </c>
      <c r="T810" s="4">
        <v>13.28</v>
      </c>
      <c r="U810" s="4">
        <v>16.690000000000001</v>
      </c>
      <c r="V810" s="4">
        <v>21.15</v>
      </c>
      <c r="W810" s="4">
        <v>27.11</v>
      </c>
      <c r="X810" s="27">
        <v>22980</v>
      </c>
      <c r="Y810" s="27">
        <v>27630</v>
      </c>
      <c r="Z810" s="27">
        <v>34710</v>
      </c>
      <c r="AA810" s="27">
        <v>43980</v>
      </c>
      <c r="AB810" s="27">
        <v>56380</v>
      </c>
    </row>
    <row r="811" spans="1:28" s="26" customFormat="1" hidden="1" x14ac:dyDescent="0.25">
      <c r="A811" t="s">
        <v>0</v>
      </c>
      <c r="B811" t="s">
        <v>1</v>
      </c>
      <c r="C811" s="26" t="s">
        <v>2</v>
      </c>
      <c r="D811" s="26" t="s">
        <v>1105</v>
      </c>
      <c r="E811" t="s">
        <v>1106</v>
      </c>
      <c r="F811" s="31" t="s">
        <v>1107</v>
      </c>
      <c r="G811" t="s">
        <v>1108</v>
      </c>
      <c r="H811" t="s">
        <v>322</v>
      </c>
      <c r="I811" s="26" t="s">
        <v>46</v>
      </c>
      <c r="J811" t="s">
        <v>323</v>
      </c>
      <c r="K811" s="27">
        <v>2919230</v>
      </c>
      <c r="L811" s="4">
        <v>17.940000000000001</v>
      </c>
      <c r="M811" s="3">
        <v>0.5</v>
      </c>
      <c r="N811" s="4" t="s">
        <v>1109</v>
      </c>
      <c r="O811" s="4" t="s">
        <v>1109</v>
      </c>
      <c r="P811" s="4"/>
      <c r="Q811" s="27">
        <v>37320</v>
      </c>
      <c r="R811" s="3">
        <v>0.2</v>
      </c>
      <c r="S811" s="4">
        <v>11.05</v>
      </c>
      <c r="T811" s="4">
        <v>13.28</v>
      </c>
      <c r="U811" s="4">
        <v>16.690000000000001</v>
      </c>
      <c r="V811" s="4">
        <v>21.15</v>
      </c>
      <c r="W811" s="4">
        <v>27.11</v>
      </c>
      <c r="X811" s="27">
        <v>22980</v>
      </c>
      <c r="Y811" s="27">
        <v>27630</v>
      </c>
      <c r="Z811" s="27">
        <v>34710</v>
      </c>
      <c r="AA811" s="27">
        <v>43980</v>
      </c>
      <c r="AB811" s="27">
        <v>56380</v>
      </c>
    </row>
    <row r="812" spans="1:28" s="26" customFormat="1" hidden="1" x14ac:dyDescent="0.25">
      <c r="A812" t="s">
        <v>0</v>
      </c>
      <c r="B812" t="s">
        <v>1</v>
      </c>
      <c r="C812" s="26" t="s">
        <v>2</v>
      </c>
      <c r="D812" s="26" t="s">
        <v>1105</v>
      </c>
      <c r="E812" t="s">
        <v>1106</v>
      </c>
      <c r="F812" s="31" t="s">
        <v>1107</v>
      </c>
      <c r="G812" t="s">
        <v>1108</v>
      </c>
      <c r="H812" t="s">
        <v>2033</v>
      </c>
      <c r="I812" s="26" t="s">
        <v>548</v>
      </c>
      <c r="J812" t="s">
        <v>2034</v>
      </c>
      <c r="K812" s="27">
        <v>139780</v>
      </c>
      <c r="L812" s="4">
        <v>22.65</v>
      </c>
      <c r="M812" s="3">
        <v>3.4</v>
      </c>
      <c r="N812" s="4" t="s">
        <v>1109</v>
      </c>
      <c r="O812" s="4" t="s">
        <v>1109</v>
      </c>
      <c r="P812" s="4"/>
      <c r="Q812" s="27">
        <v>47110</v>
      </c>
      <c r="R812" s="3">
        <v>0.5</v>
      </c>
      <c r="S812" s="4">
        <v>15.47</v>
      </c>
      <c r="T812" s="4">
        <v>17.87</v>
      </c>
      <c r="U812" s="4">
        <v>22.4</v>
      </c>
      <c r="V812" s="4">
        <v>26.91</v>
      </c>
      <c r="W812" s="4">
        <v>30.21</v>
      </c>
      <c r="X812" s="27">
        <v>32180</v>
      </c>
      <c r="Y812" s="27">
        <v>37160</v>
      </c>
      <c r="Z812" s="27">
        <v>46590</v>
      </c>
      <c r="AA812" s="27">
        <v>55960</v>
      </c>
      <c r="AB812" s="27">
        <v>62840</v>
      </c>
    </row>
    <row r="813" spans="1:28" s="26" customFormat="1" hidden="1" x14ac:dyDescent="0.25">
      <c r="A813" t="s">
        <v>0</v>
      </c>
      <c r="B813" t="s">
        <v>1</v>
      </c>
      <c r="C813" s="26" t="s">
        <v>2</v>
      </c>
      <c r="D813" s="26" t="s">
        <v>1105</v>
      </c>
      <c r="E813" t="s">
        <v>1106</v>
      </c>
      <c r="F813" s="31" t="s">
        <v>1107</v>
      </c>
      <c r="G813" t="s">
        <v>1108</v>
      </c>
      <c r="H813" t="s">
        <v>2035</v>
      </c>
      <c r="I813" s="26" t="s">
        <v>46</v>
      </c>
      <c r="J813" t="s">
        <v>2034</v>
      </c>
      <c r="K813" s="27">
        <v>139780</v>
      </c>
      <c r="L813" s="4">
        <v>22.65</v>
      </c>
      <c r="M813" s="3">
        <v>3.4</v>
      </c>
      <c r="N813" s="4" t="s">
        <v>1109</v>
      </c>
      <c r="O813" s="4" t="s">
        <v>1109</v>
      </c>
      <c r="P813" s="4"/>
      <c r="Q813" s="27">
        <v>47110</v>
      </c>
      <c r="R813" s="3">
        <v>0.5</v>
      </c>
      <c r="S813" s="4">
        <v>15.47</v>
      </c>
      <c r="T813" s="4">
        <v>17.87</v>
      </c>
      <c r="U813" s="4">
        <v>22.4</v>
      </c>
      <c r="V813" s="4">
        <v>26.91</v>
      </c>
      <c r="W813" s="4">
        <v>30.21</v>
      </c>
      <c r="X813" s="27">
        <v>32180</v>
      </c>
      <c r="Y813" s="27">
        <v>37160</v>
      </c>
      <c r="Z813" s="27">
        <v>46590</v>
      </c>
      <c r="AA813" s="27">
        <v>55960</v>
      </c>
      <c r="AB813" s="27">
        <v>62840</v>
      </c>
    </row>
    <row r="814" spans="1:28" s="26" customFormat="1" hidden="1" x14ac:dyDescent="0.25">
      <c r="A814" t="s">
        <v>0</v>
      </c>
      <c r="B814" t="s">
        <v>1</v>
      </c>
      <c r="C814" s="26" t="s">
        <v>2</v>
      </c>
      <c r="D814" s="26" t="s">
        <v>1105</v>
      </c>
      <c r="E814" t="s">
        <v>1106</v>
      </c>
      <c r="F814" s="31" t="s">
        <v>1107</v>
      </c>
      <c r="G814" t="s">
        <v>1108</v>
      </c>
      <c r="H814" t="s">
        <v>689</v>
      </c>
      <c r="I814" s="26" t="s">
        <v>548</v>
      </c>
      <c r="J814" t="s">
        <v>325</v>
      </c>
      <c r="K814" s="27">
        <v>102300</v>
      </c>
      <c r="L814" s="4">
        <v>16.64</v>
      </c>
      <c r="M814" s="3">
        <v>1.5</v>
      </c>
      <c r="N814" s="4" t="s">
        <v>1109</v>
      </c>
      <c r="O814" s="4" t="s">
        <v>1109</v>
      </c>
      <c r="P814" s="4"/>
      <c r="Q814" s="27">
        <v>34610</v>
      </c>
      <c r="R814" s="3">
        <v>0.4</v>
      </c>
      <c r="S814" s="4">
        <v>10.65</v>
      </c>
      <c r="T814" s="4">
        <v>12.68</v>
      </c>
      <c r="U814" s="4">
        <v>15.73</v>
      </c>
      <c r="V814" s="4">
        <v>19.37</v>
      </c>
      <c r="W814" s="4">
        <v>24.39</v>
      </c>
      <c r="X814" s="27">
        <v>22150</v>
      </c>
      <c r="Y814" s="27">
        <v>26370</v>
      </c>
      <c r="Z814" s="27">
        <v>32710</v>
      </c>
      <c r="AA814" s="27">
        <v>40280</v>
      </c>
      <c r="AB814" s="27">
        <v>50740</v>
      </c>
    </row>
    <row r="815" spans="1:28" s="26" customFormat="1" hidden="1" x14ac:dyDescent="0.25">
      <c r="A815" t="s">
        <v>0</v>
      </c>
      <c r="B815" t="s">
        <v>1</v>
      </c>
      <c r="C815" s="26" t="s">
        <v>2</v>
      </c>
      <c r="D815" s="26" t="s">
        <v>1105</v>
      </c>
      <c r="E815" t="s">
        <v>1106</v>
      </c>
      <c r="F815" s="31" t="s">
        <v>1107</v>
      </c>
      <c r="G815" t="s">
        <v>1108</v>
      </c>
      <c r="H815" t="s">
        <v>324</v>
      </c>
      <c r="I815" s="26" t="s">
        <v>46</v>
      </c>
      <c r="J815" t="s">
        <v>325</v>
      </c>
      <c r="K815" s="27">
        <v>102300</v>
      </c>
      <c r="L815" s="4">
        <v>16.64</v>
      </c>
      <c r="M815" s="3">
        <v>1.5</v>
      </c>
      <c r="N815" s="4" t="s">
        <v>1109</v>
      </c>
      <c r="O815" s="4" t="s">
        <v>1109</v>
      </c>
      <c r="P815" s="4"/>
      <c r="Q815" s="27">
        <v>34610</v>
      </c>
      <c r="R815" s="3">
        <v>0.4</v>
      </c>
      <c r="S815" s="4">
        <v>10.65</v>
      </c>
      <c r="T815" s="4">
        <v>12.68</v>
      </c>
      <c r="U815" s="4">
        <v>15.73</v>
      </c>
      <c r="V815" s="4">
        <v>19.37</v>
      </c>
      <c r="W815" s="4">
        <v>24.39</v>
      </c>
      <c r="X815" s="27">
        <v>22150</v>
      </c>
      <c r="Y815" s="27">
        <v>26370</v>
      </c>
      <c r="Z815" s="27">
        <v>32710</v>
      </c>
      <c r="AA815" s="27">
        <v>40280</v>
      </c>
      <c r="AB815" s="27">
        <v>50740</v>
      </c>
    </row>
    <row r="816" spans="1:28" s="26" customFormat="1" hidden="1" x14ac:dyDescent="0.25">
      <c r="A816" t="s">
        <v>0</v>
      </c>
      <c r="B816" t="s">
        <v>1</v>
      </c>
      <c r="C816" s="26" t="s">
        <v>2</v>
      </c>
      <c r="D816" s="26" t="s">
        <v>1105</v>
      </c>
      <c r="E816" t="s">
        <v>1106</v>
      </c>
      <c r="F816" s="31" t="s">
        <v>1107</v>
      </c>
      <c r="G816" t="s">
        <v>1108</v>
      </c>
      <c r="H816" t="s">
        <v>2036</v>
      </c>
      <c r="I816" s="26" t="s">
        <v>548</v>
      </c>
      <c r="J816" t="s">
        <v>2037</v>
      </c>
      <c r="K816" s="27">
        <v>267940</v>
      </c>
      <c r="L816" s="4">
        <v>12.47</v>
      </c>
      <c r="M816" s="3">
        <v>1.1000000000000001</v>
      </c>
      <c r="N816" s="4" t="s">
        <v>1109</v>
      </c>
      <c r="O816" s="4" t="s">
        <v>1109</v>
      </c>
      <c r="P816" s="4"/>
      <c r="Q816" s="27">
        <v>25950</v>
      </c>
      <c r="R816" s="3">
        <v>0.4</v>
      </c>
      <c r="S816" s="4">
        <v>8.82</v>
      </c>
      <c r="T816" s="4">
        <v>10.07</v>
      </c>
      <c r="U816" s="4">
        <v>11.76</v>
      </c>
      <c r="V816" s="4">
        <v>14.02</v>
      </c>
      <c r="W816" s="4">
        <v>17.09</v>
      </c>
      <c r="X816" s="27">
        <v>18340</v>
      </c>
      <c r="Y816" s="27">
        <v>20940</v>
      </c>
      <c r="Z816" s="27">
        <v>24470</v>
      </c>
      <c r="AA816" s="27">
        <v>29160</v>
      </c>
      <c r="AB816" s="27">
        <v>35550</v>
      </c>
    </row>
    <row r="817" spans="1:28" s="26" customFormat="1" hidden="1" x14ac:dyDescent="0.25">
      <c r="A817" t="s">
        <v>0</v>
      </c>
      <c r="B817" t="s">
        <v>1</v>
      </c>
      <c r="C817" s="26" t="s">
        <v>2</v>
      </c>
      <c r="D817" s="26" t="s">
        <v>1105</v>
      </c>
      <c r="E817" t="s">
        <v>1106</v>
      </c>
      <c r="F817" s="31" t="s">
        <v>1107</v>
      </c>
      <c r="G817" t="s">
        <v>1108</v>
      </c>
      <c r="H817" t="s">
        <v>2038</v>
      </c>
      <c r="I817" s="26" t="s">
        <v>46</v>
      </c>
      <c r="J817" t="s">
        <v>2037</v>
      </c>
      <c r="K817" s="27">
        <v>267940</v>
      </c>
      <c r="L817" s="4">
        <v>12.47</v>
      </c>
      <c r="M817" s="3">
        <v>1.1000000000000001</v>
      </c>
      <c r="N817" s="4" t="s">
        <v>1109</v>
      </c>
      <c r="O817" s="4" t="s">
        <v>1109</v>
      </c>
      <c r="P817" s="4"/>
      <c r="Q817" s="27">
        <v>25950</v>
      </c>
      <c r="R817" s="3">
        <v>0.4</v>
      </c>
      <c r="S817" s="4">
        <v>8.82</v>
      </c>
      <c r="T817" s="4">
        <v>10.07</v>
      </c>
      <c r="U817" s="4">
        <v>11.76</v>
      </c>
      <c r="V817" s="4">
        <v>14.02</v>
      </c>
      <c r="W817" s="4">
        <v>17.09</v>
      </c>
      <c r="X817" s="27">
        <v>18340</v>
      </c>
      <c r="Y817" s="27">
        <v>20940</v>
      </c>
      <c r="Z817" s="27">
        <v>24470</v>
      </c>
      <c r="AA817" s="27">
        <v>29160</v>
      </c>
      <c r="AB817" s="27">
        <v>35550</v>
      </c>
    </row>
    <row r="818" spans="1:28" s="26" customFormat="1" hidden="1" x14ac:dyDescent="0.25">
      <c r="A818" t="s">
        <v>0</v>
      </c>
      <c r="B818" t="s">
        <v>1</v>
      </c>
      <c r="C818" s="26" t="s">
        <v>2</v>
      </c>
      <c r="D818" s="26" t="s">
        <v>1105</v>
      </c>
      <c r="E818" t="s">
        <v>1106</v>
      </c>
      <c r="F818" s="31" t="s">
        <v>1107</v>
      </c>
      <c r="G818" t="s">
        <v>1108</v>
      </c>
      <c r="H818" t="s">
        <v>2039</v>
      </c>
      <c r="I818" s="26" t="s">
        <v>548</v>
      </c>
      <c r="J818" t="s">
        <v>2040</v>
      </c>
      <c r="K818" s="27">
        <v>188570</v>
      </c>
      <c r="L818" s="4">
        <v>17.489999999999998</v>
      </c>
      <c r="M818" s="3">
        <v>1.4</v>
      </c>
      <c r="N818" s="4" t="s">
        <v>1109</v>
      </c>
      <c r="O818" s="4" t="s">
        <v>1109</v>
      </c>
      <c r="P818" s="4"/>
      <c r="Q818" s="27">
        <v>36390</v>
      </c>
      <c r="R818" s="3">
        <v>0.4</v>
      </c>
      <c r="S818" s="4">
        <v>11.4</v>
      </c>
      <c r="T818" s="4">
        <v>13.61</v>
      </c>
      <c r="U818" s="4">
        <v>16.809999999999999</v>
      </c>
      <c r="V818" s="4">
        <v>20.59</v>
      </c>
      <c r="W818" s="4">
        <v>24.69</v>
      </c>
      <c r="X818" s="27">
        <v>23710</v>
      </c>
      <c r="Y818" s="27">
        <v>28310</v>
      </c>
      <c r="Z818" s="27">
        <v>34970</v>
      </c>
      <c r="AA818" s="27">
        <v>42820</v>
      </c>
      <c r="AB818" s="27">
        <v>51360</v>
      </c>
    </row>
    <row r="819" spans="1:28" s="26" customFormat="1" hidden="1" x14ac:dyDescent="0.25">
      <c r="A819" t="s">
        <v>0</v>
      </c>
      <c r="B819" t="s">
        <v>1</v>
      </c>
      <c r="C819" s="26" t="s">
        <v>2</v>
      </c>
      <c r="D819" s="26" t="s">
        <v>1105</v>
      </c>
      <c r="E819" t="s">
        <v>1106</v>
      </c>
      <c r="F819" s="31" t="s">
        <v>1107</v>
      </c>
      <c r="G819" t="s">
        <v>1108</v>
      </c>
      <c r="H819" t="s">
        <v>2041</v>
      </c>
      <c r="I819" s="26" t="s">
        <v>46</v>
      </c>
      <c r="J819" t="s">
        <v>2040</v>
      </c>
      <c r="K819" s="27">
        <v>188570</v>
      </c>
      <c r="L819" s="4">
        <v>17.489999999999998</v>
      </c>
      <c r="M819" s="3">
        <v>1.4</v>
      </c>
      <c r="N819" s="4" t="s">
        <v>1109</v>
      </c>
      <c r="O819" s="4" t="s">
        <v>1109</v>
      </c>
      <c r="P819" s="4"/>
      <c r="Q819" s="27">
        <v>36390</v>
      </c>
      <c r="R819" s="3">
        <v>0.4</v>
      </c>
      <c r="S819" s="4">
        <v>11.4</v>
      </c>
      <c r="T819" s="4">
        <v>13.61</v>
      </c>
      <c r="U819" s="4">
        <v>16.809999999999999</v>
      </c>
      <c r="V819" s="4">
        <v>20.59</v>
      </c>
      <c r="W819" s="4">
        <v>24.69</v>
      </c>
      <c r="X819" s="27">
        <v>23710</v>
      </c>
      <c r="Y819" s="27">
        <v>28310</v>
      </c>
      <c r="Z819" s="27">
        <v>34970</v>
      </c>
      <c r="AA819" s="27">
        <v>42820</v>
      </c>
      <c r="AB819" s="27">
        <v>51360</v>
      </c>
    </row>
    <row r="820" spans="1:28" s="26" customFormat="1" hidden="1" x14ac:dyDescent="0.25">
      <c r="A820" t="s">
        <v>0</v>
      </c>
      <c r="B820" t="s">
        <v>1</v>
      </c>
      <c r="C820" s="26" t="s">
        <v>2</v>
      </c>
      <c r="D820" s="26" t="s">
        <v>1105</v>
      </c>
      <c r="E820" t="s">
        <v>1106</v>
      </c>
      <c r="F820" s="31" t="s">
        <v>1107</v>
      </c>
      <c r="G820" t="s">
        <v>1108</v>
      </c>
      <c r="H820" t="s">
        <v>2042</v>
      </c>
      <c r="I820" s="26" t="s">
        <v>548</v>
      </c>
      <c r="J820" t="s">
        <v>2043</v>
      </c>
      <c r="K820" s="27">
        <v>85910</v>
      </c>
      <c r="L820" s="4">
        <v>14.34</v>
      </c>
      <c r="M820" s="3">
        <v>1.2</v>
      </c>
      <c r="N820" s="4" t="s">
        <v>1109</v>
      </c>
      <c r="O820" s="4" t="s">
        <v>1109</v>
      </c>
      <c r="P820" s="4"/>
      <c r="Q820" s="27">
        <v>29820</v>
      </c>
      <c r="R820" s="3">
        <v>0.5</v>
      </c>
      <c r="S820" s="4">
        <v>9.15</v>
      </c>
      <c r="T820" s="4">
        <v>10.81</v>
      </c>
      <c r="U820" s="4">
        <v>13.22</v>
      </c>
      <c r="V820" s="4">
        <v>17.18</v>
      </c>
      <c r="W820" s="4">
        <v>21.62</v>
      </c>
      <c r="X820" s="27">
        <v>19030</v>
      </c>
      <c r="Y820" s="27">
        <v>22490</v>
      </c>
      <c r="Z820" s="27">
        <v>27490</v>
      </c>
      <c r="AA820" s="27">
        <v>35730</v>
      </c>
      <c r="AB820" s="27">
        <v>44970</v>
      </c>
    </row>
    <row r="821" spans="1:28" s="26" customFormat="1" hidden="1" x14ac:dyDescent="0.25">
      <c r="A821" t="s">
        <v>0</v>
      </c>
      <c r="B821" t="s">
        <v>1</v>
      </c>
      <c r="C821" s="26" t="s">
        <v>2</v>
      </c>
      <c r="D821" s="26" t="s">
        <v>1105</v>
      </c>
      <c r="E821" t="s">
        <v>1106</v>
      </c>
      <c r="F821" s="31" t="s">
        <v>1107</v>
      </c>
      <c r="G821" t="s">
        <v>1108</v>
      </c>
      <c r="H821" t="s">
        <v>2044</v>
      </c>
      <c r="I821" s="26" t="s">
        <v>46</v>
      </c>
      <c r="J821" t="s">
        <v>2043</v>
      </c>
      <c r="K821" s="27">
        <v>85910</v>
      </c>
      <c r="L821" s="4">
        <v>14.34</v>
      </c>
      <c r="M821" s="3">
        <v>1.2</v>
      </c>
      <c r="N821" s="4" t="s">
        <v>1109</v>
      </c>
      <c r="O821" s="4" t="s">
        <v>1109</v>
      </c>
      <c r="P821" s="4"/>
      <c r="Q821" s="27">
        <v>29820</v>
      </c>
      <c r="R821" s="3">
        <v>0.5</v>
      </c>
      <c r="S821" s="4">
        <v>9.15</v>
      </c>
      <c r="T821" s="4">
        <v>10.81</v>
      </c>
      <c r="U821" s="4">
        <v>13.22</v>
      </c>
      <c r="V821" s="4">
        <v>17.18</v>
      </c>
      <c r="W821" s="4">
        <v>21.62</v>
      </c>
      <c r="X821" s="27">
        <v>19030</v>
      </c>
      <c r="Y821" s="27">
        <v>22490</v>
      </c>
      <c r="Z821" s="27">
        <v>27490</v>
      </c>
      <c r="AA821" s="27">
        <v>35730</v>
      </c>
      <c r="AB821" s="27">
        <v>44970</v>
      </c>
    </row>
    <row r="822" spans="1:28" s="26" customFormat="1" hidden="1" x14ac:dyDescent="0.25">
      <c r="A822" t="s">
        <v>0</v>
      </c>
      <c r="B822" t="s">
        <v>1</v>
      </c>
      <c r="C822" s="26" t="s">
        <v>2</v>
      </c>
      <c r="D822" s="26" t="s">
        <v>1105</v>
      </c>
      <c r="E822" t="s">
        <v>1106</v>
      </c>
      <c r="F822" s="31" t="s">
        <v>1107</v>
      </c>
      <c r="G822" t="s">
        <v>1108</v>
      </c>
      <c r="H822" t="s">
        <v>2045</v>
      </c>
      <c r="I822" s="26" t="s">
        <v>548</v>
      </c>
      <c r="J822" t="s">
        <v>2046</v>
      </c>
      <c r="K822" s="27">
        <v>208530</v>
      </c>
      <c r="L822" s="4">
        <v>20.170000000000002</v>
      </c>
      <c r="M822" s="3">
        <v>1.5</v>
      </c>
      <c r="N822" s="4" t="s">
        <v>1109</v>
      </c>
      <c r="O822" s="4" t="s">
        <v>1109</v>
      </c>
      <c r="P822" s="4"/>
      <c r="Q822" s="27">
        <v>41960</v>
      </c>
      <c r="R822" s="3">
        <v>0.3</v>
      </c>
      <c r="S822" s="4">
        <v>12.79</v>
      </c>
      <c r="T822" s="4">
        <v>15.98</v>
      </c>
      <c r="U822" s="4">
        <v>19.54</v>
      </c>
      <c r="V822" s="4">
        <v>24.04</v>
      </c>
      <c r="W822" s="4">
        <v>28.89</v>
      </c>
      <c r="X822" s="27">
        <v>26610</v>
      </c>
      <c r="Y822" s="27">
        <v>33230</v>
      </c>
      <c r="Z822" s="27">
        <v>40640</v>
      </c>
      <c r="AA822" s="27">
        <v>50010</v>
      </c>
      <c r="AB822" s="27">
        <v>60090</v>
      </c>
    </row>
    <row r="823" spans="1:28" s="26" customFormat="1" hidden="1" x14ac:dyDescent="0.25">
      <c r="A823" t="s">
        <v>0</v>
      </c>
      <c r="B823" t="s">
        <v>1</v>
      </c>
      <c r="C823" s="26" t="s">
        <v>2</v>
      </c>
      <c r="D823" s="26" t="s">
        <v>1105</v>
      </c>
      <c r="E823" t="s">
        <v>1106</v>
      </c>
      <c r="F823" s="31" t="s">
        <v>1107</v>
      </c>
      <c r="G823" t="s">
        <v>1108</v>
      </c>
      <c r="H823" t="s">
        <v>2047</v>
      </c>
      <c r="I823" s="26" t="s">
        <v>46</v>
      </c>
      <c r="J823" t="s">
        <v>2046</v>
      </c>
      <c r="K823" s="27">
        <v>208530</v>
      </c>
      <c r="L823" s="4">
        <v>20.170000000000002</v>
      </c>
      <c r="M823" s="3">
        <v>1.5</v>
      </c>
      <c r="N823" s="4" t="s">
        <v>1109</v>
      </c>
      <c r="O823" s="4" t="s">
        <v>1109</v>
      </c>
      <c r="P823" s="4"/>
      <c r="Q823" s="27">
        <v>41960</v>
      </c>
      <c r="R823" s="3">
        <v>0.3</v>
      </c>
      <c r="S823" s="4">
        <v>12.79</v>
      </c>
      <c r="T823" s="4">
        <v>15.98</v>
      </c>
      <c r="U823" s="4">
        <v>19.54</v>
      </c>
      <c r="V823" s="4">
        <v>24.04</v>
      </c>
      <c r="W823" s="4">
        <v>28.89</v>
      </c>
      <c r="X823" s="27">
        <v>26610</v>
      </c>
      <c r="Y823" s="27">
        <v>33230</v>
      </c>
      <c r="Z823" s="27">
        <v>40640</v>
      </c>
      <c r="AA823" s="27">
        <v>50010</v>
      </c>
      <c r="AB823" s="27">
        <v>60090</v>
      </c>
    </row>
    <row r="824" spans="1:28" s="26" customFormat="1" hidden="1" x14ac:dyDescent="0.25">
      <c r="A824" t="s">
        <v>0</v>
      </c>
      <c r="B824" t="s">
        <v>1</v>
      </c>
      <c r="C824" s="26" t="s">
        <v>2</v>
      </c>
      <c r="D824" s="26" t="s">
        <v>1105</v>
      </c>
      <c r="E824" t="s">
        <v>1106</v>
      </c>
      <c r="F824" s="31" t="s">
        <v>1107</v>
      </c>
      <c r="G824" t="s">
        <v>1108</v>
      </c>
      <c r="H824" t="s">
        <v>2048</v>
      </c>
      <c r="I824" s="26" t="s">
        <v>548</v>
      </c>
      <c r="J824" t="s">
        <v>2049</v>
      </c>
      <c r="K824" s="27">
        <v>43420</v>
      </c>
      <c r="L824" s="4">
        <v>18.5</v>
      </c>
      <c r="M824" s="3">
        <v>3.1</v>
      </c>
      <c r="N824" s="4" t="s">
        <v>1109</v>
      </c>
      <c r="O824" s="4" t="s">
        <v>1109</v>
      </c>
      <c r="P824" s="4"/>
      <c r="Q824" s="27">
        <v>38490</v>
      </c>
      <c r="R824" s="3">
        <v>1.9</v>
      </c>
      <c r="S824" s="4">
        <v>12.9</v>
      </c>
      <c r="T824" s="4">
        <v>14.93</v>
      </c>
      <c r="U824" s="4">
        <v>17.57</v>
      </c>
      <c r="V824" s="4">
        <v>20.96</v>
      </c>
      <c r="W824" s="4">
        <v>24.67</v>
      </c>
      <c r="X824" s="27">
        <v>26820</v>
      </c>
      <c r="Y824" s="27">
        <v>31060</v>
      </c>
      <c r="Z824" s="27">
        <v>36550</v>
      </c>
      <c r="AA824" s="27">
        <v>43600</v>
      </c>
      <c r="AB824" s="27">
        <v>51310</v>
      </c>
    </row>
    <row r="825" spans="1:28" s="26" customFormat="1" hidden="1" x14ac:dyDescent="0.25">
      <c r="A825" t="s">
        <v>0</v>
      </c>
      <c r="B825" t="s">
        <v>1</v>
      </c>
      <c r="C825" s="26" t="s">
        <v>2</v>
      </c>
      <c r="D825" s="26" t="s">
        <v>1105</v>
      </c>
      <c r="E825" t="s">
        <v>1106</v>
      </c>
      <c r="F825" s="31" t="s">
        <v>1107</v>
      </c>
      <c r="G825" t="s">
        <v>1108</v>
      </c>
      <c r="H825" t="s">
        <v>2050</v>
      </c>
      <c r="I825" s="26" t="s">
        <v>46</v>
      </c>
      <c r="J825" t="s">
        <v>2049</v>
      </c>
      <c r="K825" s="27">
        <v>43420</v>
      </c>
      <c r="L825" s="4">
        <v>18.5</v>
      </c>
      <c r="M825" s="3">
        <v>3.1</v>
      </c>
      <c r="N825" s="4" t="s">
        <v>1109</v>
      </c>
      <c r="O825" s="4" t="s">
        <v>1109</v>
      </c>
      <c r="P825" s="4"/>
      <c r="Q825" s="27">
        <v>38490</v>
      </c>
      <c r="R825" s="3">
        <v>1.9</v>
      </c>
      <c r="S825" s="4">
        <v>12.9</v>
      </c>
      <c r="T825" s="4">
        <v>14.93</v>
      </c>
      <c r="U825" s="4">
        <v>17.57</v>
      </c>
      <c r="V825" s="4">
        <v>20.96</v>
      </c>
      <c r="W825" s="4">
        <v>24.67</v>
      </c>
      <c r="X825" s="27">
        <v>26820</v>
      </c>
      <c r="Y825" s="27">
        <v>31060</v>
      </c>
      <c r="Z825" s="27">
        <v>36550</v>
      </c>
      <c r="AA825" s="27">
        <v>43600</v>
      </c>
      <c r="AB825" s="27">
        <v>51310</v>
      </c>
    </row>
    <row r="826" spans="1:28" s="26" customFormat="1" hidden="1" x14ac:dyDescent="0.25">
      <c r="A826" t="s">
        <v>0</v>
      </c>
      <c r="B826" t="s">
        <v>1</v>
      </c>
      <c r="C826" s="26" t="s">
        <v>2</v>
      </c>
      <c r="D826" s="26" t="s">
        <v>1105</v>
      </c>
      <c r="E826" t="s">
        <v>1106</v>
      </c>
      <c r="F826" s="31" t="s">
        <v>1107</v>
      </c>
      <c r="G826" t="s">
        <v>1108</v>
      </c>
      <c r="H826" t="s">
        <v>690</v>
      </c>
      <c r="I826" s="26" t="s">
        <v>548</v>
      </c>
      <c r="J826" t="s">
        <v>327</v>
      </c>
      <c r="K826" s="27">
        <v>137180</v>
      </c>
      <c r="L826" s="4">
        <v>17.600000000000001</v>
      </c>
      <c r="M826" s="3">
        <v>2.5</v>
      </c>
      <c r="N826" s="4" t="s">
        <v>1109</v>
      </c>
      <c r="O826" s="4" t="s">
        <v>1109</v>
      </c>
      <c r="P826" s="4"/>
      <c r="Q826" s="27">
        <v>36600</v>
      </c>
      <c r="R826" s="3">
        <v>0.7</v>
      </c>
      <c r="S826" s="4">
        <v>11.18</v>
      </c>
      <c r="T826" s="4">
        <v>13.13</v>
      </c>
      <c r="U826" s="4">
        <v>16.46</v>
      </c>
      <c r="V826" s="4">
        <v>20.99</v>
      </c>
      <c r="W826" s="4">
        <v>25.99</v>
      </c>
      <c r="X826" s="27">
        <v>23260</v>
      </c>
      <c r="Y826" s="27">
        <v>27300</v>
      </c>
      <c r="Z826" s="27">
        <v>34240</v>
      </c>
      <c r="AA826" s="27">
        <v>43660</v>
      </c>
      <c r="AB826" s="27">
        <v>54050</v>
      </c>
    </row>
    <row r="827" spans="1:28" s="26" customFormat="1" hidden="1" x14ac:dyDescent="0.25">
      <c r="A827" t="s">
        <v>0</v>
      </c>
      <c r="B827" t="s">
        <v>1</v>
      </c>
      <c r="C827" s="26" t="s">
        <v>2</v>
      </c>
      <c r="D827" s="26" t="s">
        <v>1105</v>
      </c>
      <c r="E827" t="s">
        <v>1106</v>
      </c>
      <c r="F827" s="31" t="s">
        <v>1107</v>
      </c>
      <c r="G827" t="s">
        <v>1108</v>
      </c>
      <c r="H827" t="s">
        <v>326</v>
      </c>
      <c r="I827" s="26" t="s">
        <v>46</v>
      </c>
      <c r="J827" t="s">
        <v>327</v>
      </c>
      <c r="K827" s="27">
        <v>137180</v>
      </c>
      <c r="L827" s="4">
        <v>17.600000000000001</v>
      </c>
      <c r="M827" s="3">
        <v>2.5</v>
      </c>
      <c r="N827" s="4" t="s">
        <v>1109</v>
      </c>
      <c r="O827" s="4" t="s">
        <v>1109</v>
      </c>
      <c r="P827" s="4"/>
      <c r="Q827" s="27">
        <v>36600</v>
      </c>
      <c r="R827" s="3">
        <v>0.7</v>
      </c>
      <c r="S827" s="4">
        <v>11.18</v>
      </c>
      <c r="T827" s="4">
        <v>13.13</v>
      </c>
      <c r="U827" s="4">
        <v>16.46</v>
      </c>
      <c r="V827" s="4">
        <v>20.99</v>
      </c>
      <c r="W827" s="4">
        <v>25.99</v>
      </c>
      <c r="X827" s="27">
        <v>23260</v>
      </c>
      <c r="Y827" s="27">
        <v>27300</v>
      </c>
      <c r="Z827" s="27">
        <v>34240</v>
      </c>
      <c r="AA827" s="27">
        <v>43660</v>
      </c>
      <c r="AB827" s="27">
        <v>54050</v>
      </c>
    </row>
    <row r="828" spans="1:28" s="26" customFormat="1" hidden="1" x14ac:dyDescent="0.25">
      <c r="A828" t="s">
        <v>0</v>
      </c>
      <c r="B828" t="s">
        <v>1</v>
      </c>
      <c r="C828" s="26" t="s">
        <v>2</v>
      </c>
      <c r="D828" s="26" t="s">
        <v>1105</v>
      </c>
      <c r="E828" t="s">
        <v>1106</v>
      </c>
      <c r="F828" s="31" t="s">
        <v>1107</v>
      </c>
      <c r="G828" t="s">
        <v>1108</v>
      </c>
      <c r="H828" t="s">
        <v>691</v>
      </c>
      <c r="I828" s="26" t="s">
        <v>548</v>
      </c>
      <c r="J828" t="s">
        <v>329</v>
      </c>
      <c r="K828" s="27">
        <v>117340</v>
      </c>
      <c r="L828" s="4">
        <v>20.49</v>
      </c>
      <c r="M828" s="3">
        <v>1.2</v>
      </c>
      <c r="N828" s="4" t="s">
        <v>1109</v>
      </c>
      <c r="O828" s="4" t="s">
        <v>1109</v>
      </c>
      <c r="P828" s="4"/>
      <c r="Q828" s="27">
        <v>42620</v>
      </c>
      <c r="R828" s="3">
        <v>0.3</v>
      </c>
      <c r="S828" s="4">
        <v>13.83</v>
      </c>
      <c r="T828" s="4">
        <v>16.57</v>
      </c>
      <c r="U828" s="4">
        <v>19.920000000000002</v>
      </c>
      <c r="V828" s="4">
        <v>23.86</v>
      </c>
      <c r="W828" s="4">
        <v>28.52</v>
      </c>
      <c r="X828" s="27">
        <v>28760</v>
      </c>
      <c r="Y828" s="27">
        <v>34470</v>
      </c>
      <c r="Z828" s="27">
        <v>41430</v>
      </c>
      <c r="AA828" s="27">
        <v>49640</v>
      </c>
      <c r="AB828" s="27">
        <v>59320</v>
      </c>
    </row>
    <row r="829" spans="1:28" s="26" customFormat="1" hidden="1" x14ac:dyDescent="0.25">
      <c r="A829" t="s">
        <v>0</v>
      </c>
      <c r="B829" t="s">
        <v>1</v>
      </c>
      <c r="C829" s="26" t="s">
        <v>2</v>
      </c>
      <c r="D829" s="26" t="s">
        <v>1105</v>
      </c>
      <c r="E829" t="s">
        <v>1106</v>
      </c>
      <c r="F829" s="31" t="s">
        <v>1107</v>
      </c>
      <c r="G829" t="s">
        <v>1108</v>
      </c>
      <c r="H829" t="s">
        <v>328</v>
      </c>
      <c r="I829" s="26" t="s">
        <v>46</v>
      </c>
      <c r="J829" t="s">
        <v>329</v>
      </c>
      <c r="K829" s="27">
        <v>117340</v>
      </c>
      <c r="L829" s="4">
        <v>20.49</v>
      </c>
      <c r="M829" s="3">
        <v>1.2</v>
      </c>
      <c r="N829" s="4" t="s">
        <v>1109</v>
      </c>
      <c r="O829" s="4" t="s">
        <v>1109</v>
      </c>
      <c r="P829" s="4"/>
      <c r="Q829" s="27">
        <v>42620</v>
      </c>
      <c r="R829" s="3">
        <v>0.3</v>
      </c>
      <c r="S829" s="4">
        <v>13.83</v>
      </c>
      <c r="T829" s="4">
        <v>16.57</v>
      </c>
      <c r="U829" s="4">
        <v>19.920000000000002</v>
      </c>
      <c r="V829" s="4">
        <v>23.86</v>
      </c>
      <c r="W829" s="4">
        <v>28.52</v>
      </c>
      <c r="X829" s="27">
        <v>28760</v>
      </c>
      <c r="Y829" s="27">
        <v>34470</v>
      </c>
      <c r="Z829" s="27">
        <v>41430</v>
      </c>
      <c r="AA829" s="27">
        <v>49640</v>
      </c>
      <c r="AB829" s="27">
        <v>59320</v>
      </c>
    </row>
    <row r="830" spans="1:28" s="26" customFormat="1" hidden="1" x14ac:dyDescent="0.25">
      <c r="A830" t="s">
        <v>0</v>
      </c>
      <c r="B830" t="s">
        <v>1</v>
      </c>
      <c r="C830" s="26" t="s">
        <v>2</v>
      </c>
      <c r="D830" s="26" t="s">
        <v>1105</v>
      </c>
      <c r="E830" t="s">
        <v>1106</v>
      </c>
      <c r="F830" s="31" t="s">
        <v>1107</v>
      </c>
      <c r="G830" t="s">
        <v>1108</v>
      </c>
      <c r="H830" t="s">
        <v>692</v>
      </c>
      <c r="I830" s="26" t="s">
        <v>548</v>
      </c>
      <c r="J830" t="s">
        <v>331</v>
      </c>
      <c r="K830" s="27">
        <v>1057370</v>
      </c>
      <c r="L830" s="4">
        <v>15.02</v>
      </c>
      <c r="M830" s="3">
        <v>0.6</v>
      </c>
      <c r="N830" s="4" t="s">
        <v>1109</v>
      </c>
      <c r="O830" s="4" t="s">
        <v>1109</v>
      </c>
      <c r="P830" s="4"/>
      <c r="Q830" s="27">
        <v>31250</v>
      </c>
      <c r="R830" s="3">
        <v>0.2</v>
      </c>
      <c r="S830" s="4">
        <v>10.16</v>
      </c>
      <c r="T830" s="4">
        <v>12.05</v>
      </c>
      <c r="U830" s="4">
        <v>14.45</v>
      </c>
      <c r="V830" s="4">
        <v>17.64</v>
      </c>
      <c r="W830" s="4">
        <v>20.86</v>
      </c>
      <c r="X830" s="27">
        <v>21130</v>
      </c>
      <c r="Y830" s="27">
        <v>25050</v>
      </c>
      <c r="Z830" s="27">
        <v>30050</v>
      </c>
      <c r="AA830" s="27">
        <v>36680</v>
      </c>
      <c r="AB830" s="27">
        <v>43380</v>
      </c>
    </row>
    <row r="831" spans="1:28" s="26" customFormat="1" hidden="1" x14ac:dyDescent="0.25">
      <c r="A831" t="s">
        <v>0</v>
      </c>
      <c r="B831" t="s">
        <v>1</v>
      </c>
      <c r="C831" s="26" t="s">
        <v>2</v>
      </c>
      <c r="D831" s="26" t="s">
        <v>1105</v>
      </c>
      <c r="E831" t="s">
        <v>1106</v>
      </c>
      <c r="F831" s="31" t="s">
        <v>1107</v>
      </c>
      <c r="G831" t="s">
        <v>1108</v>
      </c>
      <c r="H831" t="s">
        <v>330</v>
      </c>
      <c r="I831" s="26" t="s">
        <v>46</v>
      </c>
      <c r="J831" t="s">
        <v>331</v>
      </c>
      <c r="K831" s="27">
        <v>1057370</v>
      </c>
      <c r="L831" s="4">
        <v>15.02</v>
      </c>
      <c r="M831" s="3">
        <v>0.6</v>
      </c>
      <c r="N831" s="4" t="s">
        <v>1109</v>
      </c>
      <c r="O831" s="4" t="s">
        <v>1109</v>
      </c>
      <c r="P831" s="4"/>
      <c r="Q831" s="27">
        <v>31250</v>
      </c>
      <c r="R831" s="3">
        <v>0.2</v>
      </c>
      <c r="S831" s="4">
        <v>10.16</v>
      </c>
      <c r="T831" s="4">
        <v>12.05</v>
      </c>
      <c r="U831" s="4">
        <v>14.45</v>
      </c>
      <c r="V831" s="4">
        <v>17.64</v>
      </c>
      <c r="W831" s="4">
        <v>20.86</v>
      </c>
      <c r="X831" s="27">
        <v>21130</v>
      </c>
      <c r="Y831" s="27">
        <v>25050</v>
      </c>
      <c r="Z831" s="27">
        <v>30050</v>
      </c>
      <c r="AA831" s="27">
        <v>36680</v>
      </c>
      <c r="AB831" s="27">
        <v>43380</v>
      </c>
    </row>
    <row r="832" spans="1:28" s="26" customFormat="1" hidden="1" x14ac:dyDescent="0.25">
      <c r="A832" t="s">
        <v>0</v>
      </c>
      <c r="B832" t="s">
        <v>1</v>
      </c>
      <c r="C832" s="26" t="s">
        <v>2</v>
      </c>
      <c r="D832" s="26" t="s">
        <v>1105</v>
      </c>
      <c r="E832" t="s">
        <v>1106</v>
      </c>
      <c r="F832" s="31" t="s">
        <v>1107</v>
      </c>
      <c r="G832" t="s">
        <v>1108</v>
      </c>
      <c r="H832" t="s">
        <v>2051</v>
      </c>
      <c r="I832" s="26" t="s">
        <v>548</v>
      </c>
      <c r="J832" t="s">
        <v>2052</v>
      </c>
      <c r="K832" s="27">
        <v>123660</v>
      </c>
      <c r="L832" s="4">
        <v>21.34</v>
      </c>
      <c r="M832" s="3">
        <v>3</v>
      </c>
      <c r="N832" s="4" t="s">
        <v>1109</v>
      </c>
      <c r="O832" s="4" t="s">
        <v>1109</v>
      </c>
      <c r="P832" s="4"/>
      <c r="Q832" s="27">
        <v>44390</v>
      </c>
      <c r="R832" s="3">
        <v>1.1000000000000001</v>
      </c>
      <c r="S832" s="4">
        <v>11.9</v>
      </c>
      <c r="T832" s="4">
        <v>14.07</v>
      </c>
      <c r="U832" s="4">
        <v>18.45</v>
      </c>
      <c r="V832" s="4">
        <v>29.49</v>
      </c>
      <c r="W832" s="4">
        <v>34.92</v>
      </c>
      <c r="X832" s="27">
        <v>24750</v>
      </c>
      <c r="Y832" s="27">
        <v>29260</v>
      </c>
      <c r="Z832" s="27">
        <v>38380</v>
      </c>
      <c r="AA832" s="27">
        <v>61340</v>
      </c>
      <c r="AB832" s="27">
        <v>72630</v>
      </c>
    </row>
    <row r="833" spans="1:28" s="26" customFormat="1" hidden="1" x14ac:dyDescent="0.25">
      <c r="A833" t="s">
        <v>0</v>
      </c>
      <c r="B833" t="s">
        <v>1</v>
      </c>
      <c r="C833" s="26" t="s">
        <v>2</v>
      </c>
      <c r="D833" s="26" t="s">
        <v>1105</v>
      </c>
      <c r="E833" t="s">
        <v>1106</v>
      </c>
      <c r="F833" s="31" t="s">
        <v>1107</v>
      </c>
      <c r="G833" t="s">
        <v>1108</v>
      </c>
      <c r="H833" t="s">
        <v>2053</v>
      </c>
      <c r="I833" s="26" t="s">
        <v>46</v>
      </c>
      <c r="J833" t="s">
        <v>2052</v>
      </c>
      <c r="K833" s="27">
        <v>123660</v>
      </c>
      <c r="L833" s="4">
        <v>21.34</v>
      </c>
      <c r="M833" s="3">
        <v>3</v>
      </c>
      <c r="N833" s="4" t="s">
        <v>1109</v>
      </c>
      <c r="O833" s="4" t="s">
        <v>1109</v>
      </c>
      <c r="P833" s="4"/>
      <c r="Q833" s="27">
        <v>44390</v>
      </c>
      <c r="R833" s="3">
        <v>1.1000000000000001</v>
      </c>
      <c r="S833" s="4">
        <v>11.9</v>
      </c>
      <c r="T833" s="4">
        <v>14.07</v>
      </c>
      <c r="U833" s="4">
        <v>18.45</v>
      </c>
      <c r="V833" s="4">
        <v>29.49</v>
      </c>
      <c r="W833" s="4">
        <v>34.92</v>
      </c>
      <c r="X833" s="27">
        <v>24750</v>
      </c>
      <c r="Y833" s="27">
        <v>29260</v>
      </c>
      <c r="Z833" s="27">
        <v>38380</v>
      </c>
      <c r="AA833" s="27">
        <v>61340</v>
      </c>
      <c r="AB833" s="27">
        <v>72630</v>
      </c>
    </row>
    <row r="834" spans="1:28" s="26" customFormat="1" hidden="1" x14ac:dyDescent="0.25">
      <c r="A834" t="s">
        <v>0</v>
      </c>
      <c r="B834" t="s">
        <v>1</v>
      </c>
      <c r="C834" s="26" t="s">
        <v>2</v>
      </c>
      <c r="D834" s="26" t="s">
        <v>1105</v>
      </c>
      <c r="E834" t="s">
        <v>1106</v>
      </c>
      <c r="F834" s="31" t="s">
        <v>1107</v>
      </c>
      <c r="G834" t="s">
        <v>1108</v>
      </c>
      <c r="H834" t="s">
        <v>693</v>
      </c>
      <c r="I834" s="26" t="s">
        <v>548</v>
      </c>
      <c r="J834" t="s">
        <v>694</v>
      </c>
      <c r="K834" s="27">
        <v>153850</v>
      </c>
      <c r="L834" s="4">
        <v>20.39</v>
      </c>
      <c r="M834" s="3">
        <v>0.9</v>
      </c>
      <c r="N834" s="4" t="s">
        <v>1109</v>
      </c>
      <c r="O834" s="4" t="s">
        <v>1109</v>
      </c>
      <c r="P834" s="4"/>
      <c r="Q834" s="27">
        <v>42410</v>
      </c>
      <c r="R834" s="3">
        <v>0.4</v>
      </c>
      <c r="S834" s="4">
        <v>12.39</v>
      </c>
      <c r="T834" s="4">
        <v>15.53</v>
      </c>
      <c r="U834" s="4">
        <v>19.89</v>
      </c>
      <c r="V834" s="4">
        <v>24.29</v>
      </c>
      <c r="W834" s="4">
        <v>28.76</v>
      </c>
      <c r="X834" s="27">
        <v>25770</v>
      </c>
      <c r="Y834" s="27">
        <v>32290</v>
      </c>
      <c r="Z834" s="27">
        <v>41360</v>
      </c>
      <c r="AA834" s="27">
        <v>50530</v>
      </c>
      <c r="AB834" s="27">
        <v>59830</v>
      </c>
    </row>
    <row r="835" spans="1:28" s="26" customFormat="1" hidden="1" x14ac:dyDescent="0.25">
      <c r="A835" t="s">
        <v>0</v>
      </c>
      <c r="B835" t="s">
        <v>1</v>
      </c>
      <c r="C835" s="26" t="s">
        <v>2</v>
      </c>
      <c r="D835" s="26" t="s">
        <v>1105</v>
      </c>
      <c r="E835" t="s">
        <v>1106</v>
      </c>
      <c r="F835" s="31" t="s">
        <v>1107</v>
      </c>
      <c r="G835" t="s">
        <v>1108</v>
      </c>
      <c r="H835" t="s">
        <v>332</v>
      </c>
      <c r="I835" s="26" t="s">
        <v>46</v>
      </c>
      <c r="J835" t="s">
        <v>333</v>
      </c>
      <c r="K835" s="27">
        <v>153850</v>
      </c>
      <c r="L835" s="4">
        <v>20.39</v>
      </c>
      <c r="M835" s="3">
        <v>0.9</v>
      </c>
      <c r="N835" s="4" t="s">
        <v>1109</v>
      </c>
      <c r="O835" s="4" t="s">
        <v>1109</v>
      </c>
      <c r="P835" s="4"/>
      <c r="Q835" s="27">
        <v>42410</v>
      </c>
      <c r="R835" s="3">
        <v>0.4</v>
      </c>
      <c r="S835" s="4">
        <v>12.39</v>
      </c>
      <c r="T835" s="4">
        <v>15.53</v>
      </c>
      <c r="U835" s="4">
        <v>19.89</v>
      </c>
      <c r="V835" s="4">
        <v>24.29</v>
      </c>
      <c r="W835" s="4">
        <v>28.76</v>
      </c>
      <c r="X835" s="27">
        <v>25770</v>
      </c>
      <c r="Y835" s="27">
        <v>32290</v>
      </c>
      <c r="Z835" s="27">
        <v>41360</v>
      </c>
      <c r="AA835" s="27">
        <v>50530</v>
      </c>
      <c r="AB835" s="27">
        <v>59830</v>
      </c>
    </row>
    <row r="836" spans="1:28" s="26" customFormat="1" hidden="1" x14ac:dyDescent="0.25">
      <c r="A836" t="s">
        <v>0</v>
      </c>
      <c r="B836" t="s">
        <v>1</v>
      </c>
      <c r="C836" s="26" t="s">
        <v>2</v>
      </c>
      <c r="D836" s="26" t="s">
        <v>1105</v>
      </c>
      <c r="E836" t="s">
        <v>1106</v>
      </c>
      <c r="F836" s="31" t="s">
        <v>1107</v>
      </c>
      <c r="G836" t="s">
        <v>1108</v>
      </c>
      <c r="H836" t="s">
        <v>879</v>
      </c>
      <c r="I836" s="26" t="s">
        <v>803</v>
      </c>
      <c r="J836" t="s">
        <v>880</v>
      </c>
      <c r="K836" s="27">
        <v>2155080</v>
      </c>
      <c r="L836" s="4">
        <v>21.13</v>
      </c>
      <c r="M836" s="3">
        <v>0.4</v>
      </c>
      <c r="N836" s="4" t="s">
        <v>1109</v>
      </c>
      <c r="O836" s="4" t="s">
        <v>1109</v>
      </c>
      <c r="P836" s="4"/>
      <c r="Q836" s="27">
        <v>43950</v>
      </c>
      <c r="R836" s="3">
        <v>0.1</v>
      </c>
      <c r="S836" s="4">
        <v>12.56</v>
      </c>
      <c r="T836" s="4">
        <v>15.64</v>
      </c>
      <c r="U836" s="4">
        <v>19.39</v>
      </c>
      <c r="V836" s="4">
        <v>26.72</v>
      </c>
      <c r="W836" s="4">
        <v>30.97</v>
      </c>
      <c r="X836" s="27">
        <v>26130</v>
      </c>
      <c r="Y836" s="27">
        <v>32540</v>
      </c>
      <c r="Z836" s="27">
        <v>40320</v>
      </c>
      <c r="AA836" s="27">
        <v>55580</v>
      </c>
      <c r="AB836" s="27">
        <v>64410</v>
      </c>
    </row>
    <row r="837" spans="1:28" s="26" customFormat="1" hidden="1" x14ac:dyDescent="0.25">
      <c r="A837" t="s">
        <v>0</v>
      </c>
      <c r="B837" t="s">
        <v>1</v>
      </c>
      <c r="C837" s="26" t="s">
        <v>2</v>
      </c>
      <c r="D837" s="26" t="s">
        <v>1105</v>
      </c>
      <c r="E837" t="s">
        <v>1106</v>
      </c>
      <c r="F837" s="31" t="s">
        <v>1107</v>
      </c>
      <c r="G837" t="s">
        <v>1108</v>
      </c>
      <c r="H837" t="s">
        <v>2054</v>
      </c>
      <c r="I837" s="26" t="s">
        <v>548</v>
      </c>
      <c r="J837" t="s">
        <v>2055</v>
      </c>
      <c r="K837" s="27">
        <v>95810</v>
      </c>
      <c r="L837" s="4">
        <v>22.48</v>
      </c>
      <c r="M837" s="3">
        <v>2.4</v>
      </c>
      <c r="N837" s="4" t="s">
        <v>1109</v>
      </c>
      <c r="O837" s="4" t="s">
        <v>1109</v>
      </c>
      <c r="P837" s="4"/>
      <c r="Q837" s="27">
        <v>46770</v>
      </c>
      <c r="R837" s="3">
        <v>0.9</v>
      </c>
      <c r="S837" s="4">
        <v>12.87</v>
      </c>
      <c r="T837" s="4">
        <v>16.39</v>
      </c>
      <c r="U837" s="4">
        <v>21.03</v>
      </c>
      <c r="V837" s="4">
        <v>26.9</v>
      </c>
      <c r="W837" s="4">
        <v>33.19</v>
      </c>
      <c r="X837" s="27">
        <v>26780</v>
      </c>
      <c r="Y837" s="27">
        <v>34080</v>
      </c>
      <c r="Z837" s="27">
        <v>43740</v>
      </c>
      <c r="AA837" s="27">
        <v>55940</v>
      </c>
      <c r="AB837" s="27">
        <v>69040</v>
      </c>
    </row>
    <row r="838" spans="1:28" s="26" customFormat="1" hidden="1" x14ac:dyDescent="0.25">
      <c r="A838" t="s">
        <v>0</v>
      </c>
      <c r="B838" t="s">
        <v>1</v>
      </c>
      <c r="C838" s="26" t="s">
        <v>2</v>
      </c>
      <c r="D838" s="26" t="s">
        <v>1105</v>
      </c>
      <c r="E838" t="s">
        <v>1106</v>
      </c>
      <c r="F838" s="31" t="s">
        <v>1107</v>
      </c>
      <c r="G838" t="s">
        <v>1108</v>
      </c>
      <c r="H838" t="s">
        <v>2056</v>
      </c>
      <c r="I838" s="26" t="s">
        <v>46</v>
      </c>
      <c r="J838" t="s">
        <v>2055</v>
      </c>
      <c r="K838" s="27">
        <v>95810</v>
      </c>
      <c r="L838" s="4">
        <v>22.48</v>
      </c>
      <c r="M838" s="3">
        <v>2.4</v>
      </c>
      <c r="N838" s="4" t="s">
        <v>1109</v>
      </c>
      <c r="O838" s="4" t="s">
        <v>1109</v>
      </c>
      <c r="P838" s="4"/>
      <c r="Q838" s="27">
        <v>46770</v>
      </c>
      <c r="R838" s="3">
        <v>0.9</v>
      </c>
      <c r="S838" s="4">
        <v>12.87</v>
      </c>
      <c r="T838" s="4">
        <v>16.39</v>
      </c>
      <c r="U838" s="4">
        <v>21.03</v>
      </c>
      <c r="V838" s="4">
        <v>26.9</v>
      </c>
      <c r="W838" s="4">
        <v>33.19</v>
      </c>
      <c r="X838" s="27">
        <v>26780</v>
      </c>
      <c r="Y838" s="27">
        <v>34080</v>
      </c>
      <c r="Z838" s="27">
        <v>43740</v>
      </c>
      <c r="AA838" s="27">
        <v>55940</v>
      </c>
      <c r="AB838" s="27">
        <v>69040</v>
      </c>
    </row>
    <row r="839" spans="1:28" s="26" customFormat="1" hidden="1" x14ac:dyDescent="0.25">
      <c r="A839" t="s">
        <v>0</v>
      </c>
      <c r="B839" t="s">
        <v>1</v>
      </c>
      <c r="C839" s="26" t="s">
        <v>2</v>
      </c>
      <c r="D839" s="26" t="s">
        <v>1105</v>
      </c>
      <c r="E839" t="s">
        <v>1106</v>
      </c>
      <c r="F839" s="31" t="s">
        <v>1107</v>
      </c>
      <c r="G839" t="s">
        <v>1108</v>
      </c>
      <c r="H839" t="s">
        <v>695</v>
      </c>
      <c r="I839" s="26" t="s">
        <v>548</v>
      </c>
      <c r="J839" t="s">
        <v>335</v>
      </c>
      <c r="K839" s="27">
        <v>74720</v>
      </c>
      <c r="L839" s="4">
        <v>15.21</v>
      </c>
      <c r="M839" s="3">
        <v>2.5</v>
      </c>
      <c r="N839" s="4" t="s">
        <v>1109</v>
      </c>
      <c r="O839" s="4" t="s">
        <v>1109</v>
      </c>
      <c r="P839" s="4"/>
      <c r="Q839" s="27">
        <v>31640</v>
      </c>
      <c r="R839" s="3">
        <v>0.9</v>
      </c>
      <c r="S839" s="4">
        <v>10.09</v>
      </c>
      <c r="T839" s="4">
        <v>11.91</v>
      </c>
      <c r="U839" s="4">
        <v>14.28</v>
      </c>
      <c r="V839" s="4">
        <v>17.579999999999998</v>
      </c>
      <c r="W839" s="4">
        <v>22.15</v>
      </c>
      <c r="X839" s="27">
        <v>20990</v>
      </c>
      <c r="Y839" s="27">
        <v>24760</v>
      </c>
      <c r="Z839" s="27">
        <v>29690</v>
      </c>
      <c r="AA839" s="27">
        <v>36570</v>
      </c>
      <c r="AB839" s="27">
        <v>46080</v>
      </c>
    </row>
    <row r="840" spans="1:28" s="26" customFormat="1" hidden="1" x14ac:dyDescent="0.25">
      <c r="A840" t="s">
        <v>0</v>
      </c>
      <c r="B840" t="s">
        <v>1</v>
      </c>
      <c r="C840" s="26" t="s">
        <v>2</v>
      </c>
      <c r="D840" s="26" t="s">
        <v>1105</v>
      </c>
      <c r="E840" t="s">
        <v>1106</v>
      </c>
      <c r="F840" s="31" t="s">
        <v>1107</v>
      </c>
      <c r="G840" t="s">
        <v>1108</v>
      </c>
      <c r="H840" t="s">
        <v>334</v>
      </c>
      <c r="I840" s="26" t="s">
        <v>46</v>
      </c>
      <c r="J840" t="s">
        <v>335</v>
      </c>
      <c r="K840" s="27">
        <v>74720</v>
      </c>
      <c r="L840" s="4">
        <v>15.21</v>
      </c>
      <c r="M840" s="3">
        <v>2.5</v>
      </c>
      <c r="N840" s="4" t="s">
        <v>1109</v>
      </c>
      <c r="O840" s="4" t="s">
        <v>1109</v>
      </c>
      <c r="P840" s="4"/>
      <c r="Q840" s="27">
        <v>31640</v>
      </c>
      <c r="R840" s="3">
        <v>0.9</v>
      </c>
      <c r="S840" s="4">
        <v>10.09</v>
      </c>
      <c r="T840" s="4">
        <v>11.91</v>
      </c>
      <c r="U840" s="4">
        <v>14.28</v>
      </c>
      <c r="V840" s="4">
        <v>17.579999999999998</v>
      </c>
      <c r="W840" s="4">
        <v>22.15</v>
      </c>
      <c r="X840" s="27">
        <v>20990</v>
      </c>
      <c r="Y840" s="27">
        <v>24760</v>
      </c>
      <c r="Z840" s="27">
        <v>29690</v>
      </c>
      <c r="AA840" s="27">
        <v>36570</v>
      </c>
      <c r="AB840" s="27">
        <v>46080</v>
      </c>
    </row>
    <row r="841" spans="1:28" s="26" customFormat="1" hidden="1" x14ac:dyDescent="0.25">
      <c r="A841" t="s">
        <v>0</v>
      </c>
      <c r="B841" t="s">
        <v>1</v>
      </c>
      <c r="C841" s="26" t="s">
        <v>2</v>
      </c>
      <c r="D841" s="26" t="s">
        <v>1105</v>
      </c>
      <c r="E841" t="s">
        <v>1106</v>
      </c>
      <c r="F841" s="31" t="s">
        <v>1107</v>
      </c>
      <c r="G841" t="s">
        <v>1108</v>
      </c>
      <c r="H841" t="s">
        <v>696</v>
      </c>
      <c r="I841" s="26" t="s">
        <v>548</v>
      </c>
      <c r="J841" t="s">
        <v>697</v>
      </c>
      <c r="K841" s="27">
        <v>294680</v>
      </c>
      <c r="L841" s="4">
        <v>21.24</v>
      </c>
      <c r="M841" s="3">
        <v>1.1000000000000001</v>
      </c>
      <c r="N841" s="4" t="s">
        <v>1109</v>
      </c>
      <c r="O841" s="4" t="s">
        <v>1109</v>
      </c>
      <c r="P841" s="4"/>
      <c r="Q841" s="27">
        <v>44170</v>
      </c>
      <c r="R841" s="3">
        <v>0.4</v>
      </c>
      <c r="S841" s="4">
        <v>12.42</v>
      </c>
      <c r="T841" s="4">
        <v>15.56</v>
      </c>
      <c r="U841" s="4">
        <v>19.61</v>
      </c>
      <c r="V841" s="4">
        <v>25.34</v>
      </c>
      <c r="W841" s="4">
        <v>32.07</v>
      </c>
      <c r="X841" s="27">
        <v>25830</v>
      </c>
      <c r="Y841" s="27">
        <v>32350</v>
      </c>
      <c r="Z841" s="27">
        <v>40780</v>
      </c>
      <c r="AA841" s="27">
        <v>52710</v>
      </c>
      <c r="AB841" s="27">
        <v>66700</v>
      </c>
    </row>
    <row r="842" spans="1:28" s="26" customFormat="1" hidden="1" x14ac:dyDescent="0.25">
      <c r="A842" t="s">
        <v>0</v>
      </c>
      <c r="B842" t="s">
        <v>1</v>
      </c>
      <c r="C842" s="26" t="s">
        <v>2</v>
      </c>
      <c r="D842" s="26" t="s">
        <v>1105</v>
      </c>
      <c r="E842" t="s">
        <v>1106</v>
      </c>
      <c r="F842" s="31" t="s">
        <v>1107</v>
      </c>
      <c r="G842" t="s">
        <v>1108</v>
      </c>
      <c r="H842" t="s">
        <v>2057</v>
      </c>
      <c r="I842" s="26" t="s">
        <v>46</v>
      </c>
      <c r="J842" t="s">
        <v>2058</v>
      </c>
      <c r="K842" s="27">
        <v>95320</v>
      </c>
      <c r="L842" s="4">
        <v>21.31</v>
      </c>
      <c r="M842" s="3">
        <v>0.9</v>
      </c>
      <c r="N842" s="4" t="s">
        <v>1109</v>
      </c>
      <c r="O842" s="4" t="s">
        <v>1109</v>
      </c>
      <c r="P842" s="4"/>
      <c r="Q842" s="27">
        <v>44310</v>
      </c>
      <c r="R842" s="3">
        <v>0.4</v>
      </c>
      <c r="S842" s="4">
        <v>13.07</v>
      </c>
      <c r="T842" s="4">
        <v>16.18</v>
      </c>
      <c r="U842" s="4">
        <v>20.149999999999999</v>
      </c>
      <c r="V842" s="4">
        <v>25.31</v>
      </c>
      <c r="W842" s="4">
        <v>31.23</v>
      </c>
      <c r="X842" s="27">
        <v>27190</v>
      </c>
      <c r="Y842" s="27">
        <v>33650</v>
      </c>
      <c r="Z842" s="27">
        <v>41910</v>
      </c>
      <c r="AA842" s="27">
        <v>52650</v>
      </c>
      <c r="AB842" s="27">
        <v>64950</v>
      </c>
    </row>
    <row r="843" spans="1:28" s="26" customFormat="1" hidden="1" x14ac:dyDescent="0.25">
      <c r="A843" t="s">
        <v>0</v>
      </c>
      <c r="B843" t="s">
        <v>1</v>
      </c>
      <c r="C843" s="26" t="s">
        <v>2</v>
      </c>
      <c r="D843" s="26" t="s">
        <v>1105</v>
      </c>
      <c r="E843" t="s">
        <v>1106</v>
      </c>
      <c r="F843" s="31" t="s">
        <v>1107</v>
      </c>
      <c r="G843" t="s">
        <v>1108</v>
      </c>
      <c r="H843" t="s">
        <v>336</v>
      </c>
      <c r="I843" s="26" t="s">
        <v>46</v>
      </c>
      <c r="J843" t="s">
        <v>337</v>
      </c>
      <c r="K843" s="27">
        <v>199360</v>
      </c>
      <c r="L843" s="4">
        <v>21.2</v>
      </c>
      <c r="M843" s="3">
        <v>1.5</v>
      </c>
      <c r="N843" s="4" t="s">
        <v>1109</v>
      </c>
      <c r="O843" s="4" t="s">
        <v>1109</v>
      </c>
      <c r="P843" s="4"/>
      <c r="Q843" s="27">
        <v>44100</v>
      </c>
      <c r="R843" s="3">
        <v>0.6</v>
      </c>
      <c r="S843" s="4">
        <v>12.14</v>
      </c>
      <c r="T843" s="4">
        <v>15.21</v>
      </c>
      <c r="U843" s="4">
        <v>19.32</v>
      </c>
      <c r="V843" s="4">
        <v>25.35</v>
      </c>
      <c r="W843" s="4">
        <v>32.619999999999997</v>
      </c>
      <c r="X843" s="27">
        <v>25260</v>
      </c>
      <c r="Y843" s="27">
        <v>31640</v>
      </c>
      <c r="Z843" s="27">
        <v>40190</v>
      </c>
      <c r="AA843" s="27">
        <v>52740</v>
      </c>
      <c r="AB843" s="27">
        <v>67850</v>
      </c>
    </row>
    <row r="844" spans="1:28" s="26" customFormat="1" hidden="1" x14ac:dyDescent="0.25">
      <c r="A844" t="s">
        <v>0</v>
      </c>
      <c r="B844" t="s">
        <v>1</v>
      </c>
      <c r="C844" s="26" t="s">
        <v>2</v>
      </c>
      <c r="D844" s="26" t="s">
        <v>1105</v>
      </c>
      <c r="E844" t="s">
        <v>1106</v>
      </c>
      <c r="F844" s="31" t="s">
        <v>1107</v>
      </c>
      <c r="G844" t="s">
        <v>1108</v>
      </c>
      <c r="H844" t="s">
        <v>698</v>
      </c>
      <c r="I844" s="26" t="s">
        <v>548</v>
      </c>
      <c r="J844" t="s">
        <v>339</v>
      </c>
      <c r="K844" s="27">
        <v>30450</v>
      </c>
      <c r="L844" s="4">
        <v>22.23</v>
      </c>
      <c r="M844" s="3">
        <v>3.8</v>
      </c>
      <c r="N844" s="4" t="s">
        <v>1109</v>
      </c>
      <c r="O844" s="4" t="s">
        <v>1109</v>
      </c>
      <c r="P844" s="4"/>
      <c r="Q844" s="27">
        <v>46250</v>
      </c>
      <c r="R844" s="3">
        <v>1.1000000000000001</v>
      </c>
      <c r="S844" s="4">
        <v>12.41</v>
      </c>
      <c r="T844" s="4">
        <v>15.25</v>
      </c>
      <c r="U844" s="4">
        <v>20.329999999999998</v>
      </c>
      <c r="V844" s="4">
        <v>27.77</v>
      </c>
      <c r="W844" s="4">
        <v>34.82</v>
      </c>
      <c r="X844" s="27">
        <v>25810</v>
      </c>
      <c r="Y844" s="27">
        <v>31720</v>
      </c>
      <c r="Z844" s="27">
        <v>42280</v>
      </c>
      <c r="AA844" s="27">
        <v>57760</v>
      </c>
      <c r="AB844" s="27">
        <v>72420</v>
      </c>
    </row>
    <row r="845" spans="1:28" s="26" customFormat="1" hidden="1" x14ac:dyDescent="0.25">
      <c r="A845" t="s">
        <v>0</v>
      </c>
      <c r="B845" t="s">
        <v>1</v>
      </c>
      <c r="C845" s="26" t="s">
        <v>2</v>
      </c>
      <c r="D845" s="26" t="s">
        <v>1105</v>
      </c>
      <c r="E845" t="s">
        <v>1106</v>
      </c>
      <c r="F845" s="31" t="s">
        <v>1107</v>
      </c>
      <c r="G845" t="s">
        <v>1108</v>
      </c>
      <c r="H845" t="s">
        <v>338</v>
      </c>
      <c r="I845" s="26" t="s">
        <v>46</v>
      </c>
      <c r="J845" t="s">
        <v>339</v>
      </c>
      <c r="K845" s="27">
        <v>30450</v>
      </c>
      <c r="L845" s="4">
        <v>22.23</v>
      </c>
      <c r="M845" s="3">
        <v>3.8</v>
      </c>
      <c r="N845" s="4" t="s">
        <v>1109</v>
      </c>
      <c r="O845" s="4" t="s">
        <v>1109</v>
      </c>
      <c r="P845" s="4"/>
      <c r="Q845" s="27">
        <v>46250</v>
      </c>
      <c r="R845" s="3">
        <v>1.1000000000000001</v>
      </c>
      <c r="S845" s="4">
        <v>12.41</v>
      </c>
      <c r="T845" s="4">
        <v>15.25</v>
      </c>
      <c r="U845" s="4">
        <v>20.329999999999998</v>
      </c>
      <c r="V845" s="4">
        <v>27.77</v>
      </c>
      <c r="W845" s="4">
        <v>34.82</v>
      </c>
      <c r="X845" s="27">
        <v>25810</v>
      </c>
      <c r="Y845" s="27">
        <v>31720</v>
      </c>
      <c r="Z845" s="27">
        <v>42280</v>
      </c>
      <c r="AA845" s="27">
        <v>57760</v>
      </c>
      <c r="AB845" s="27">
        <v>72420</v>
      </c>
    </row>
    <row r="846" spans="1:28" s="26" customFormat="1" hidden="1" x14ac:dyDescent="0.25">
      <c r="A846" t="s">
        <v>0</v>
      </c>
      <c r="B846" t="s">
        <v>1</v>
      </c>
      <c r="C846" s="26" t="s">
        <v>2</v>
      </c>
      <c r="D846" s="26" t="s">
        <v>1105</v>
      </c>
      <c r="E846" t="s">
        <v>1106</v>
      </c>
      <c r="F846" s="31" t="s">
        <v>1107</v>
      </c>
      <c r="G846" t="s">
        <v>1108</v>
      </c>
      <c r="H846" t="s">
        <v>2059</v>
      </c>
      <c r="I846" s="26" t="s">
        <v>548</v>
      </c>
      <c r="J846" t="s">
        <v>2060</v>
      </c>
      <c r="K846" s="27">
        <v>523220</v>
      </c>
      <c r="L846" s="4">
        <v>24.88</v>
      </c>
      <c r="M846" s="3">
        <v>0</v>
      </c>
      <c r="N846" s="4" t="s">
        <v>1109</v>
      </c>
      <c r="O846" s="4" t="s">
        <v>1109</v>
      </c>
      <c r="P846" s="4"/>
      <c r="Q846" s="27">
        <v>51740</v>
      </c>
      <c r="R846" s="3">
        <v>0.2</v>
      </c>
      <c r="S846" s="4">
        <v>17.78</v>
      </c>
      <c r="T846" s="4">
        <v>18.3</v>
      </c>
      <c r="U846" s="4">
        <v>25.03</v>
      </c>
      <c r="V846" s="4">
        <v>30.96</v>
      </c>
      <c r="W846" s="4">
        <v>30.97</v>
      </c>
      <c r="X846" s="27">
        <v>36990</v>
      </c>
      <c r="Y846" s="27">
        <v>38060</v>
      </c>
      <c r="Z846" s="27">
        <v>52060</v>
      </c>
      <c r="AA846" s="27">
        <v>64400</v>
      </c>
      <c r="AB846" s="27">
        <v>64420</v>
      </c>
    </row>
    <row r="847" spans="1:28" s="26" customFormat="1" hidden="1" x14ac:dyDescent="0.25">
      <c r="A847" t="s">
        <v>0</v>
      </c>
      <c r="B847" t="s">
        <v>1</v>
      </c>
      <c r="C847" s="26" t="s">
        <v>2</v>
      </c>
      <c r="D847" s="26" t="s">
        <v>1105</v>
      </c>
      <c r="E847" t="s">
        <v>1106</v>
      </c>
      <c r="F847" s="31" t="s">
        <v>1107</v>
      </c>
      <c r="G847" t="s">
        <v>1108</v>
      </c>
      <c r="H847" t="s">
        <v>2061</v>
      </c>
      <c r="I847" s="26" t="s">
        <v>46</v>
      </c>
      <c r="J847" t="s">
        <v>2062</v>
      </c>
      <c r="K847" s="27">
        <v>81170</v>
      </c>
      <c r="L847" s="4">
        <v>24.33</v>
      </c>
      <c r="M847" s="3">
        <v>0</v>
      </c>
      <c r="N847" s="4" t="s">
        <v>1109</v>
      </c>
      <c r="O847" s="4" t="s">
        <v>1109</v>
      </c>
      <c r="P847" s="4"/>
      <c r="Q847" s="27">
        <v>50610</v>
      </c>
      <c r="R847" s="3">
        <v>0.2</v>
      </c>
      <c r="S847" s="4">
        <v>17.2</v>
      </c>
      <c r="T847" s="4">
        <v>20.75</v>
      </c>
      <c r="U847" s="4">
        <v>23.23</v>
      </c>
      <c r="V847" s="4">
        <v>29.21</v>
      </c>
      <c r="W847" s="4">
        <v>29.8</v>
      </c>
      <c r="X847" s="27">
        <v>35770</v>
      </c>
      <c r="Y847" s="27">
        <v>43170</v>
      </c>
      <c r="Z847" s="27">
        <v>48330</v>
      </c>
      <c r="AA847" s="27">
        <v>60750</v>
      </c>
      <c r="AB847" s="27">
        <v>61980</v>
      </c>
    </row>
    <row r="848" spans="1:28" s="26" customFormat="1" hidden="1" x14ac:dyDescent="0.25">
      <c r="A848" t="s">
        <v>0</v>
      </c>
      <c r="B848" t="s">
        <v>1</v>
      </c>
      <c r="C848" s="26" t="s">
        <v>2</v>
      </c>
      <c r="D848" s="26" t="s">
        <v>1105</v>
      </c>
      <c r="E848" t="s">
        <v>1106</v>
      </c>
      <c r="F848" s="31" t="s">
        <v>1107</v>
      </c>
      <c r="G848" t="s">
        <v>1108</v>
      </c>
      <c r="H848" t="s">
        <v>2063</v>
      </c>
      <c r="I848" s="26" t="s">
        <v>46</v>
      </c>
      <c r="J848" t="s">
        <v>2064</v>
      </c>
      <c r="K848" s="27">
        <v>339650</v>
      </c>
      <c r="L848" s="4">
        <v>25.09</v>
      </c>
      <c r="M848" s="3">
        <v>0</v>
      </c>
      <c r="N848" s="4" t="s">
        <v>1109</v>
      </c>
      <c r="O848" s="4" t="s">
        <v>1109</v>
      </c>
      <c r="P848" s="4"/>
      <c r="Q848" s="27">
        <v>52180</v>
      </c>
      <c r="R848" s="3">
        <v>0.2</v>
      </c>
      <c r="S848" s="4">
        <v>17.79</v>
      </c>
      <c r="T848" s="4">
        <v>18.29</v>
      </c>
      <c r="U848" s="4">
        <v>24.67</v>
      </c>
      <c r="V848" s="4">
        <v>30.97</v>
      </c>
      <c r="W848" s="4">
        <v>31.55</v>
      </c>
      <c r="X848" s="27">
        <v>36990</v>
      </c>
      <c r="Y848" s="27">
        <v>38050</v>
      </c>
      <c r="Z848" s="27">
        <v>51310</v>
      </c>
      <c r="AA848" s="27">
        <v>64410</v>
      </c>
      <c r="AB848" s="27">
        <v>65620</v>
      </c>
    </row>
    <row r="849" spans="1:28" s="26" customFormat="1" hidden="1" x14ac:dyDescent="0.25">
      <c r="A849" t="s">
        <v>0</v>
      </c>
      <c r="B849" t="s">
        <v>1</v>
      </c>
      <c r="C849" s="26" t="s">
        <v>2</v>
      </c>
      <c r="D849" s="26" t="s">
        <v>1105</v>
      </c>
      <c r="E849" t="s">
        <v>1106</v>
      </c>
      <c r="F849" s="31" t="s">
        <v>1107</v>
      </c>
      <c r="G849" t="s">
        <v>1108</v>
      </c>
      <c r="H849" t="s">
        <v>2065</v>
      </c>
      <c r="I849" s="26" t="s">
        <v>46</v>
      </c>
      <c r="J849" t="s">
        <v>2066</v>
      </c>
      <c r="K849" s="27">
        <v>102390</v>
      </c>
      <c r="L849" s="4">
        <v>24.61</v>
      </c>
      <c r="M849" s="3">
        <v>0</v>
      </c>
      <c r="N849" s="4" t="s">
        <v>1109</v>
      </c>
      <c r="O849" s="4" t="s">
        <v>1109</v>
      </c>
      <c r="P849" s="4"/>
      <c r="Q849" s="27">
        <v>51190</v>
      </c>
      <c r="R849" s="3">
        <v>0.3</v>
      </c>
      <c r="S849" s="4">
        <v>17.190000000000001</v>
      </c>
      <c r="T849" s="4">
        <v>18.77</v>
      </c>
      <c r="U849" s="4">
        <v>28.91</v>
      </c>
      <c r="V849" s="4">
        <v>29.21</v>
      </c>
      <c r="W849" s="4">
        <v>29.46</v>
      </c>
      <c r="X849" s="27">
        <v>35760</v>
      </c>
      <c r="Y849" s="27">
        <v>39030</v>
      </c>
      <c r="Z849" s="27">
        <v>60140</v>
      </c>
      <c r="AA849" s="27">
        <v>60750</v>
      </c>
      <c r="AB849" s="27">
        <v>61270</v>
      </c>
    </row>
    <row r="850" spans="1:28" s="26" customFormat="1" hidden="1" x14ac:dyDescent="0.25">
      <c r="A850" t="s">
        <v>0</v>
      </c>
      <c r="B850" t="s">
        <v>1</v>
      </c>
      <c r="C850" s="26" t="s">
        <v>2</v>
      </c>
      <c r="D850" s="26" t="s">
        <v>1105</v>
      </c>
      <c r="E850" t="s">
        <v>1106</v>
      </c>
      <c r="F850" s="31" t="s">
        <v>1107</v>
      </c>
      <c r="G850" t="s">
        <v>1108</v>
      </c>
      <c r="H850" t="s">
        <v>699</v>
      </c>
      <c r="I850" s="26" t="s">
        <v>548</v>
      </c>
      <c r="J850" t="s">
        <v>341</v>
      </c>
      <c r="K850" s="27">
        <v>370380</v>
      </c>
      <c r="L850" s="4">
        <v>24.35</v>
      </c>
      <c r="M850" s="3">
        <v>0.9</v>
      </c>
      <c r="N850" s="4" t="s">
        <v>1109</v>
      </c>
      <c r="O850" s="4" t="s">
        <v>1109</v>
      </c>
      <c r="P850" s="4"/>
      <c r="Q850" s="27">
        <v>50640</v>
      </c>
      <c r="R850" s="3">
        <v>0.2</v>
      </c>
      <c r="S850" s="4">
        <v>14.52</v>
      </c>
      <c r="T850" s="4">
        <v>17.88</v>
      </c>
      <c r="U850" s="4">
        <v>23.2</v>
      </c>
      <c r="V850" s="4">
        <v>29.64</v>
      </c>
      <c r="W850" s="4">
        <v>36.590000000000003</v>
      </c>
      <c r="X850" s="27">
        <v>30190</v>
      </c>
      <c r="Y850" s="27">
        <v>37180</v>
      </c>
      <c r="Z850" s="27">
        <v>48260</v>
      </c>
      <c r="AA850" s="27">
        <v>61650</v>
      </c>
      <c r="AB850" s="27">
        <v>76100</v>
      </c>
    </row>
    <row r="851" spans="1:28" s="26" customFormat="1" hidden="1" x14ac:dyDescent="0.25">
      <c r="A851" t="s">
        <v>0</v>
      </c>
      <c r="B851" t="s">
        <v>1</v>
      </c>
      <c r="C851" s="26" t="s">
        <v>2</v>
      </c>
      <c r="D851" s="26" t="s">
        <v>1105</v>
      </c>
      <c r="E851" t="s">
        <v>1106</v>
      </c>
      <c r="F851" s="31" t="s">
        <v>1107</v>
      </c>
      <c r="G851" t="s">
        <v>1108</v>
      </c>
      <c r="H851" t="s">
        <v>340</v>
      </c>
      <c r="I851" s="26" t="s">
        <v>46</v>
      </c>
      <c r="J851" t="s">
        <v>341</v>
      </c>
      <c r="K851" s="27">
        <v>370380</v>
      </c>
      <c r="L851" s="4">
        <v>24.35</v>
      </c>
      <c r="M851" s="3">
        <v>0.9</v>
      </c>
      <c r="N851" s="4" t="s">
        <v>1109</v>
      </c>
      <c r="O851" s="4" t="s">
        <v>1109</v>
      </c>
      <c r="P851" s="4"/>
      <c r="Q851" s="27">
        <v>50640</v>
      </c>
      <c r="R851" s="3">
        <v>0.2</v>
      </c>
      <c r="S851" s="4">
        <v>14.52</v>
      </c>
      <c r="T851" s="4">
        <v>17.88</v>
      </c>
      <c r="U851" s="4">
        <v>23.2</v>
      </c>
      <c r="V851" s="4">
        <v>29.64</v>
      </c>
      <c r="W851" s="4">
        <v>36.590000000000003</v>
      </c>
      <c r="X851" s="27">
        <v>30190</v>
      </c>
      <c r="Y851" s="27">
        <v>37180</v>
      </c>
      <c r="Z851" s="27">
        <v>48260</v>
      </c>
      <c r="AA851" s="27">
        <v>61650</v>
      </c>
      <c r="AB851" s="27">
        <v>76100</v>
      </c>
    </row>
    <row r="852" spans="1:28" s="26" customFormat="1" hidden="1" x14ac:dyDescent="0.25">
      <c r="A852" t="s">
        <v>0</v>
      </c>
      <c r="B852" t="s">
        <v>1</v>
      </c>
      <c r="C852" s="26" t="s">
        <v>2</v>
      </c>
      <c r="D852" s="26" t="s">
        <v>1105</v>
      </c>
      <c r="E852" t="s">
        <v>1106</v>
      </c>
      <c r="F852" s="31" t="s">
        <v>1107</v>
      </c>
      <c r="G852" t="s">
        <v>1108</v>
      </c>
      <c r="H852" t="s">
        <v>700</v>
      </c>
      <c r="I852" s="26" t="s">
        <v>548</v>
      </c>
      <c r="J852" t="s">
        <v>343</v>
      </c>
      <c r="K852" s="27">
        <v>704910</v>
      </c>
      <c r="L852" s="4">
        <v>17.32</v>
      </c>
      <c r="M852" s="3">
        <v>0.7</v>
      </c>
      <c r="N852" s="4" t="s">
        <v>1109</v>
      </c>
      <c r="O852" s="4" t="s">
        <v>1109</v>
      </c>
      <c r="P852" s="4"/>
      <c r="Q852" s="27">
        <v>36030</v>
      </c>
      <c r="R852" s="3">
        <v>0.2</v>
      </c>
      <c r="S852" s="4">
        <v>11.51</v>
      </c>
      <c r="T852" s="4">
        <v>13.48</v>
      </c>
      <c r="U852" s="4">
        <v>16.440000000000001</v>
      </c>
      <c r="V852" s="4">
        <v>20.079999999999998</v>
      </c>
      <c r="W852" s="4">
        <v>24.79</v>
      </c>
      <c r="X852" s="27">
        <v>23940</v>
      </c>
      <c r="Y852" s="27">
        <v>28030</v>
      </c>
      <c r="Z852" s="27">
        <v>34190</v>
      </c>
      <c r="AA852" s="27">
        <v>41760</v>
      </c>
      <c r="AB852" s="27">
        <v>51560</v>
      </c>
    </row>
    <row r="853" spans="1:28" s="26" customFormat="1" hidden="1" x14ac:dyDescent="0.25">
      <c r="A853" t="s">
        <v>0</v>
      </c>
      <c r="B853" t="s">
        <v>1</v>
      </c>
      <c r="C853" s="26" t="s">
        <v>2</v>
      </c>
      <c r="D853" s="26" t="s">
        <v>1105</v>
      </c>
      <c r="E853" t="s">
        <v>1106</v>
      </c>
      <c r="F853" s="31" t="s">
        <v>1107</v>
      </c>
      <c r="G853" t="s">
        <v>1108</v>
      </c>
      <c r="H853" t="s">
        <v>342</v>
      </c>
      <c r="I853" s="26" t="s">
        <v>46</v>
      </c>
      <c r="J853" t="s">
        <v>343</v>
      </c>
      <c r="K853" s="27">
        <v>704910</v>
      </c>
      <c r="L853" s="4">
        <v>17.32</v>
      </c>
      <c r="M853" s="3">
        <v>0.7</v>
      </c>
      <c r="N853" s="4" t="s">
        <v>1109</v>
      </c>
      <c r="O853" s="4" t="s">
        <v>1109</v>
      </c>
      <c r="P853" s="4"/>
      <c r="Q853" s="27">
        <v>36030</v>
      </c>
      <c r="R853" s="3">
        <v>0.2</v>
      </c>
      <c r="S853" s="4">
        <v>11.51</v>
      </c>
      <c r="T853" s="4">
        <v>13.48</v>
      </c>
      <c r="U853" s="4">
        <v>16.440000000000001</v>
      </c>
      <c r="V853" s="4">
        <v>20.079999999999998</v>
      </c>
      <c r="W853" s="4">
        <v>24.79</v>
      </c>
      <c r="X853" s="27">
        <v>23940</v>
      </c>
      <c r="Y853" s="27">
        <v>28030</v>
      </c>
      <c r="Z853" s="27">
        <v>34190</v>
      </c>
      <c r="AA853" s="27">
        <v>41760</v>
      </c>
      <c r="AB853" s="27">
        <v>51560</v>
      </c>
    </row>
    <row r="854" spans="1:28" s="26" customFormat="1" hidden="1" x14ac:dyDescent="0.25">
      <c r="A854" t="s">
        <v>0</v>
      </c>
      <c r="B854" t="s">
        <v>1</v>
      </c>
      <c r="C854" s="26" t="s">
        <v>2</v>
      </c>
      <c r="D854" s="26" t="s">
        <v>1105</v>
      </c>
      <c r="E854" t="s">
        <v>1106</v>
      </c>
      <c r="F854" s="31" t="s">
        <v>1107</v>
      </c>
      <c r="G854" t="s">
        <v>1108</v>
      </c>
      <c r="H854" t="s">
        <v>701</v>
      </c>
      <c r="I854" s="26" t="s">
        <v>548</v>
      </c>
      <c r="J854" t="s">
        <v>345</v>
      </c>
      <c r="K854" s="27">
        <v>60920</v>
      </c>
      <c r="L854" s="4">
        <v>17.62</v>
      </c>
      <c r="M854" s="3">
        <v>2.2999999999999998</v>
      </c>
      <c r="N854" s="4" t="s">
        <v>1109</v>
      </c>
      <c r="O854" s="4" t="s">
        <v>1109</v>
      </c>
      <c r="P854" s="4"/>
      <c r="Q854" s="27">
        <v>36650</v>
      </c>
      <c r="R854" s="3">
        <v>0.5</v>
      </c>
      <c r="S854" s="4">
        <v>11.53</v>
      </c>
      <c r="T854" s="4">
        <v>13.56</v>
      </c>
      <c r="U854" s="4">
        <v>16.850000000000001</v>
      </c>
      <c r="V854" s="4">
        <v>20.83</v>
      </c>
      <c r="W854" s="4">
        <v>24.78</v>
      </c>
      <c r="X854" s="27">
        <v>23980</v>
      </c>
      <c r="Y854" s="27">
        <v>28190</v>
      </c>
      <c r="Z854" s="27">
        <v>35040</v>
      </c>
      <c r="AA854" s="27">
        <v>43320</v>
      </c>
      <c r="AB854" s="27">
        <v>51540</v>
      </c>
    </row>
    <row r="855" spans="1:28" s="26" customFormat="1" hidden="1" x14ac:dyDescent="0.25">
      <c r="A855" t="s">
        <v>0</v>
      </c>
      <c r="B855" t="s">
        <v>1</v>
      </c>
      <c r="C855" s="26" t="s">
        <v>2</v>
      </c>
      <c r="D855" s="26" t="s">
        <v>1105</v>
      </c>
      <c r="E855" t="s">
        <v>1106</v>
      </c>
      <c r="F855" s="31" t="s">
        <v>1107</v>
      </c>
      <c r="G855" t="s">
        <v>1108</v>
      </c>
      <c r="H855" t="s">
        <v>344</v>
      </c>
      <c r="I855" s="26" t="s">
        <v>46</v>
      </c>
      <c r="J855" t="s">
        <v>345</v>
      </c>
      <c r="K855" s="27">
        <v>60920</v>
      </c>
      <c r="L855" s="4">
        <v>17.62</v>
      </c>
      <c r="M855" s="3">
        <v>2.2999999999999998</v>
      </c>
      <c r="N855" s="4" t="s">
        <v>1109</v>
      </c>
      <c r="O855" s="4" t="s">
        <v>1109</v>
      </c>
      <c r="P855" s="4"/>
      <c r="Q855" s="27">
        <v>36650</v>
      </c>
      <c r="R855" s="3">
        <v>0.5</v>
      </c>
      <c r="S855" s="4">
        <v>11.53</v>
      </c>
      <c r="T855" s="4">
        <v>13.56</v>
      </c>
      <c r="U855" s="4">
        <v>16.850000000000001</v>
      </c>
      <c r="V855" s="4">
        <v>20.83</v>
      </c>
      <c r="W855" s="4">
        <v>24.78</v>
      </c>
      <c r="X855" s="27">
        <v>23980</v>
      </c>
      <c r="Y855" s="27">
        <v>28190</v>
      </c>
      <c r="Z855" s="27">
        <v>35040</v>
      </c>
      <c r="AA855" s="27">
        <v>43320</v>
      </c>
      <c r="AB855" s="27">
        <v>51540</v>
      </c>
    </row>
    <row r="856" spans="1:28" s="26" customFormat="1" hidden="1" x14ac:dyDescent="0.25">
      <c r="A856" t="s">
        <v>0</v>
      </c>
      <c r="B856" t="s">
        <v>1</v>
      </c>
      <c r="C856" s="26" t="s">
        <v>2</v>
      </c>
      <c r="D856" s="26" t="s">
        <v>1105</v>
      </c>
      <c r="E856" t="s">
        <v>1106</v>
      </c>
      <c r="F856" s="31" t="s">
        <v>1107</v>
      </c>
      <c r="G856" t="s">
        <v>1108</v>
      </c>
      <c r="H856" t="s">
        <v>881</v>
      </c>
      <c r="I856" s="26" t="s">
        <v>803</v>
      </c>
      <c r="J856" t="s">
        <v>703</v>
      </c>
      <c r="K856" s="27">
        <v>3353950</v>
      </c>
      <c r="L856" s="4">
        <v>20.87</v>
      </c>
      <c r="M856" s="3">
        <v>0.3</v>
      </c>
      <c r="N856" s="4" t="s">
        <v>1109</v>
      </c>
      <c r="O856" s="4" t="s">
        <v>1109</v>
      </c>
      <c r="P856" s="4"/>
      <c r="Q856" s="27">
        <v>43410</v>
      </c>
      <c r="R856" s="3">
        <v>0.1</v>
      </c>
      <c r="S856" s="4">
        <v>12.37</v>
      </c>
      <c r="T856" s="4">
        <v>15.29</v>
      </c>
      <c r="U856" s="4">
        <v>19.16</v>
      </c>
      <c r="V856" s="4">
        <v>24.99</v>
      </c>
      <c r="W856" s="4">
        <v>31.5</v>
      </c>
      <c r="X856" s="27">
        <v>25720</v>
      </c>
      <c r="Y856" s="27">
        <v>31810</v>
      </c>
      <c r="Z856" s="27">
        <v>39850</v>
      </c>
      <c r="AA856" s="27">
        <v>51980</v>
      </c>
      <c r="AB856" s="27">
        <v>65510</v>
      </c>
    </row>
    <row r="857" spans="1:28" s="26" customFormat="1" hidden="1" x14ac:dyDescent="0.25">
      <c r="A857" t="s">
        <v>0</v>
      </c>
      <c r="B857" t="s">
        <v>1</v>
      </c>
      <c r="C857" s="26" t="s">
        <v>2</v>
      </c>
      <c r="D857" s="26" t="s">
        <v>1105</v>
      </c>
      <c r="E857" t="s">
        <v>1106</v>
      </c>
      <c r="F857" s="31" t="s">
        <v>1107</v>
      </c>
      <c r="G857" t="s">
        <v>1108</v>
      </c>
      <c r="H857" t="s">
        <v>702</v>
      </c>
      <c r="I857" s="26" t="s">
        <v>548</v>
      </c>
      <c r="J857" t="s">
        <v>703</v>
      </c>
      <c r="K857" s="27">
        <v>3353950</v>
      </c>
      <c r="L857" s="4">
        <v>20.87</v>
      </c>
      <c r="M857" s="3">
        <v>0.3</v>
      </c>
      <c r="N857" s="4" t="s">
        <v>1109</v>
      </c>
      <c r="O857" s="4" t="s">
        <v>1109</v>
      </c>
      <c r="P857" s="4"/>
      <c r="Q857" s="27">
        <v>43410</v>
      </c>
      <c r="R857" s="3">
        <v>0.1</v>
      </c>
      <c r="S857" s="4">
        <v>12.37</v>
      </c>
      <c r="T857" s="4">
        <v>15.29</v>
      </c>
      <c r="U857" s="4">
        <v>19.16</v>
      </c>
      <c r="V857" s="4">
        <v>24.99</v>
      </c>
      <c r="W857" s="4">
        <v>31.5</v>
      </c>
      <c r="X857" s="27">
        <v>25720</v>
      </c>
      <c r="Y857" s="27">
        <v>31810</v>
      </c>
      <c r="Z857" s="27">
        <v>39850</v>
      </c>
      <c r="AA857" s="27">
        <v>51980</v>
      </c>
      <c r="AB857" s="27">
        <v>65510</v>
      </c>
    </row>
    <row r="858" spans="1:28" s="26" customFormat="1" hidden="1" x14ac:dyDescent="0.25">
      <c r="A858" t="s">
        <v>0</v>
      </c>
      <c r="B858" t="s">
        <v>1</v>
      </c>
      <c r="C858" s="26" t="s">
        <v>2</v>
      </c>
      <c r="D858" s="26" t="s">
        <v>1105</v>
      </c>
      <c r="E858" t="s">
        <v>1106</v>
      </c>
      <c r="F858" s="31" t="s">
        <v>1107</v>
      </c>
      <c r="G858" t="s">
        <v>1108</v>
      </c>
      <c r="H858" t="s">
        <v>346</v>
      </c>
      <c r="I858" s="26" t="s">
        <v>46</v>
      </c>
      <c r="J858" t="s">
        <v>347</v>
      </c>
      <c r="K858" s="27">
        <v>542690</v>
      </c>
      <c r="L858" s="4">
        <v>30.25</v>
      </c>
      <c r="M858" s="3">
        <v>0.6</v>
      </c>
      <c r="N858" s="4" t="s">
        <v>1109</v>
      </c>
      <c r="O858" s="4" t="s">
        <v>1109</v>
      </c>
      <c r="P858" s="4"/>
      <c r="Q858" s="27">
        <v>62920</v>
      </c>
      <c r="R858" s="3">
        <v>0.2</v>
      </c>
      <c r="S858" s="4">
        <v>18.22</v>
      </c>
      <c r="T858" s="4">
        <v>23.09</v>
      </c>
      <c r="U858" s="4">
        <v>29.27</v>
      </c>
      <c r="V858" s="4">
        <v>36.450000000000003</v>
      </c>
      <c r="W858" s="4">
        <v>43.91</v>
      </c>
      <c r="X858" s="27">
        <v>37890</v>
      </c>
      <c r="Y858" s="27">
        <v>48020</v>
      </c>
      <c r="Z858" s="27">
        <v>60890</v>
      </c>
      <c r="AA858" s="27">
        <v>75820</v>
      </c>
      <c r="AB858" s="27">
        <v>91330</v>
      </c>
    </row>
    <row r="859" spans="1:28" s="26" customFormat="1" hidden="1" x14ac:dyDescent="0.25">
      <c r="A859" t="s">
        <v>0</v>
      </c>
      <c r="B859" t="s">
        <v>1</v>
      </c>
      <c r="C859" s="26" t="s">
        <v>2</v>
      </c>
      <c r="D859" s="26" t="s">
        <v>1105</v>
      </c>
      <c r="E859" t="s">
        <v>1106</v>
      </c>
      <c r="F859" s="31" t="s">
        <v>1107</v>
      </c>
      <c r="G859" t="s">
        <v>1108</v>
      </c>
      <c r="H859" t="s">
        <v>348</v>
      </c>
      <c r="I859" s="26" t="s">
        <v>46</v>
      </c>
      <c r="J859" t="s">
        <v>349</v>
      </c>
      <c r="K859" s="27">
        <v>168140</v>
      </c>
      <c r="L859" s="4">
        <v>24.47</v>
      </c>
      <c r="M859" s="3">
        <v>1.7</v>
      </c>
      <c r="N859" s="4" t="s">
        <v>1109</v>
      </c>
      <c r="O859" s="4" t="s">
        <v>1109</v>
      </c>
      <c r="P859" s="4"/>
      <c r="Q859" s="27">
        <v>50900</v>
      </c>
      <c r="R859" s="3">
        <v>0.6</v>
      </c>
      <c r="S859" s="4">
        <v>13.83</v>
      </c>
      <c r="T859" s="4">
        <v>17.2</v>
      </c>
      <c r="U859" s="4">
        <v>22.74</v>
      </c>
      <c r="V859" s="4">
        <v>30.52</v>
      </c>
      <c r="W859" s="4">
        <v>38.270000000000003</v>
      </c>
      <c r="X859" s="27">
        <v>28760</v>
      </c>
      <c r="Y859" s="27">
        <v>35780</v>
      </c>
      <c r="Z859" s="27">
        <v>47300</v>
      </c>
      <c r="AA859" s="27">
        <v>63480</v>
      </c>
      <c r="AB859" s="27">
        <v>79610</v>
      </c>
    </row>
    <row r="860" spans="1:28" s="26" customFormat="1" hidden="1" x14ac:dyDescent="0.25">
      <c r="A860" t="s">
        <v>0</v>
      </c>
      <c r="B860" t="s">
        <v>1</v>
      </c>
      <c r="C860" s="26" t="s">
        <v>2</v>
      </c>
      <c r="D860" s="26" t="s">
        <v>1105</v>
      </c>
      <c r="E860" t="s">
        <v>1106</v>
      </c>
      <c r="F860" s="31" t="s">
        <v>1107</v>
      </c>
      <c r="G860" t="s">
        <v>1108</v>
      </c>
      <c r="H860" t="s">
        <v>2067</v>
      </c>
      <c r="I860" s="26" t="s">
        <v>46</v>
      </c>
      <c r="J860" t="s">
        <v>2068</v>
      </c>
      <c r="K860" s="27">
        <v>604780</v>
      </c>
      <c r="L860" s="4">
        <v>18.309999999999999</v>
      </c>
      <c r="M860" s="3">
        <v>0.8</v>
      </c>
      <c r="N860" s="4" t="s">
        <v>1109</v>
      </c>
      <c r="O860" s="4" t="s">
        <v>1109</v>
      </c>
      <c r="P860" s="4"/>
      <c r="Q860" s="27">
        <v>38090</v>
      </c>
      <c r="R860" s="3">
        <v>0.3</v>
      </c>
      <c r="S860" s="4">
        <v>12.58</v>
      </c>
      <c r="T860" s="4">
        <v>14.71</v>
      </c>
      <c r="U860" s="4">
        <v>17.59</v>
      </c>
      <c r="V860" s="4">
        <v>21.47</v>
      </c>
      <c r="W860" s="4">
        <v>25.59</v>
      </c>
      <c r="X860" s="27">
        <v>26180</v>
      </c>
      <c r="Y860" s="27">
        <v>30590</v>
      </c>
      <c r="Z860" s="27">
        <v>36580</v>
      </c>
      <c r="AA860" s="27">
        <v>44650</v>
      </c>
      <c r="AB860" s="27">
        <v>53230</v>
      </c>
    </row>
    <row r="861" spans="1:28" s="26" customFormat="1" hidden="1" x14ac:dyDescent="0.25">
      <c r="A861" t="s">
        <v>0</v>
      </c>
      <c r="B861" t="s">
        <v>1</v>
      </c>
      <c r="C861" s="26" t="s">
        <v>2</v>
      </c>
      <c r="D861" s="26" t="s">
        <v>1105</v>
      </c>
      <c r="E861" t="s">
        <v>1106</v>
      </c>
      <c r="F861" s="31" t="s">
        <v>1107</v>
      </c>
      <c r="G861" t="s">
        <v>1108</v>
      </c>
      <c r="H861" t="s">
        <v>350</v>
      </c>
      <c r="I861" s="26" t="s">
        <v>46</v>
      </c>
      <c r="J861" t="s">
        <v>351</v>
      </c>
      <c r="K861" s="27">
        <v>2038340</v>
      </c>
      <c r="L861" s="4">
        <v>18.84</v>
      </c>
      <c r="M861" s="3">
        <v>0.4</v>
      </c>
      <c r="N861" s="4" t="s">
        <v>1109</v>
      </c>
      <c r="O861" s="4" t="s">
        <v>1109</v>
      </c>
      <c r="P861" s="4"/>
      <c r="Q861" s="27">
        <v>39180</v>
      </c>
      <c r="R861" s="3">
        <v>0.2</v>
      </c>
      <c r="S861" s="4">
        <v>11.66</v>
      </c>
      <c r="T861" s="4">
        <v>14.47</v>
      </c>
      <c r="U861" s="4">
        <v>18.12</v>
      </c>
      <c r="V861" s="4">
        <v>22.84</v>
      </c>
      <c r="W861" s="4">
        <v>27.68</v>
      </c>
      <c r="X861" s="27">
        <v>24250</v>
      </c>
      <c r="Y861" s="27">
        <v>30100</v>
      </c>
      <c r="Z861" s="27">
        <v>37690</v>
      </c>
      <c r="AA861" s="27">
        <v>47510</v>
      </c>
      <c r="AB861" s="27">
        <v>57570</v>
      </c>
    </row>
    <row r="862" spans="1:28" s="26" customFormat="1" hidden="1" x14ac:dyDescent="0.25">
      <c r="A862" t="s">
        <v>0</v>
      </c>
      <c r="B862" t="s">
        <v>1</v>
      </c>
      <c r="C862" s="26" t="s">
        <v>2</v>
      </c>
      <c r="D862" s="26" t="s">
        <v>1105</v>
      </c>
      <c r="E862" t="s">
        <v>1106</v>
      </c>
      <c r="F862" s="31" t="s">
        <v>1107</v>
      </c>
      <c r="G862" t="s">
        <v>1108</v>
      </c>
      <c r="H862" t="s">
        <v>882</v>
      </c>
      <c r="I862" s="26" t="s">
        <v>803</v>
      </c>
      <c r="J862" t="s">
        <v>883</v>
      </c>
      <c r="K862" s="27">
        <v>3764620</v>
      </c>
      <c r="L862" s="4">
        <v>17.75</v>
      </c>
      <c r="M862" s="3">
        <v>0.4</v>
      </c>
      <c r="N862" s="4" t="s">
        <v>1109</v>
      </c>
      <c r="O862" s="4" t="s">
        <v>1109</v>
      </c>
      <c r="P862" s="4"/>
      <c r="Q862" s="27">
        <v>36920</v>
      </c>
      <c r="R862" s="3">
        <v>0.2</v>
      </c>
      <c r="S862" s="4">
        <v>10.43</v>
      </c>
      <c r="T862" s="4">
        <v>12.86</v>
      </c>
      <c r="U862" s="4">
        <v>16.670000000000002</v>
      </c>
      <c r="V862" s="4">
        <v>21.34</v>
      </c>
      <c r="W862" s="4">
        <v>26.93</v>
      </c>
      <c r="X862" s="27">
        <v>21690</v>
      </c>
      <c r="Y862" s="27">
        <v>26760</v>
      </c>
      <c r="Z862" s="27">
        <v>34670</v>
      </c>
      <c r="AA862" s="27">
        <v>44390</v>
      </c>
      <c r="AB862" s="27">
        <v>56020</v>
      </c>
    </row>
    <row r="863" spans="1:28" s="26" customFormat="1" hidden="1" x14ac:dyDescent="0.25">
      <c r="A863" t="s">
        <v>0</v>
      </c>
      <c r="B863" t="s">
        <v>1</v>
      </c>
      <c r="C863" s="26" t="s">
        <v>2</v>
      </c>
      <c r="D863" s="26" t="s">
        <v>1105</v>
      </c>
      <c r="E863" t="s">
        <v>1106</v>
      </c>
      <c r="F863" s="31" t="s">
        <v>1107</v>
      </c>
      <c r="G863" t="s">
        <v>1108</v>
      </c>
      <c r="H863" t="s">
        <v>704</v>
      </c>
      <c r="I863" s="26" t="s">
        <v>548</v>
      </c>
      <c r="J863" t="s">
        <v>705</v>
      </c>
      <c r="K863" s="27">
        <v>207390</v>
      </c>
      <c r="L863" s="4">
        <v>17.52</v>
      </c>
      <c r="M863" s="3">
        <v>1.6</v>
      </c>
      <c r="N863" s="4" t="s">
        <v>1109</v>
      </c>
      <c r="O863" s="4" t="s">
        <v>1109</v>
      </c>
      <c r="P863" s="4"/>
      <c r="Q863" s="27">
        <v>36440</v>
      </c>
      <c r="R863" s="3">
        <v>0.4</v>
      </c>
      <c r="S863" s="4">
        <v>11.57</v>
      </c>
      <c r="T863" s="4">
        <v>13.78</v>
      </c>
      <c r="U863" s="4">
        <v>16.79</v>
      </c>
      <c r="V863" s="4">
        <v>20.32</v>
      </c>
      <c r="W863" s="4">
        <v>24.7</v>
      </c>
      <c r="X863" s="27">
        <v>24060</v>
      </c>
      <c r="Y863" s="27">
        <v>28660</v>
      </c>
      <c r="Z863" s="27">
        <v>34920</v>
      </c>
      <c r="AA863" s="27">
        <v>42270</v>
      </c>
      <c r="AB863" s="27">
        <v>51370</v>
      </c>
    </row>
    <row r="864" spans="1:28" s="26" customFormat="1" hidden="1" x14ac:dyDescent="0.25">
      <c r="A864" t="s">
        <v>0</v>
      </c>
      <c r="B864" t="s">
        <v>1</v>
      </c>
      <c r="C864" s="26" t="s">
        <v>2</v>
      </c>
      <c r="D864" s="26" t="s">
        <v>1105</v>
      </c>
      <c r="E864" t="s">
        <v>1106</v>
      </c>
      <c r="F864" s="31" t="s">
        <v>1107</v>
      </c>
      <c r="G864" t="s">
        <v>1108</v>
      </c>
      <c r="H864" t="s">
        <v>352</v>
      </c>
      <c r="I864" s="26" t="s">
        <v>46</v>
      </c>
      <c r="J864" t="s">
        <v>353</v>
      </c>
      <c r="K864" s="27">
        <v>159930</v>
      </c>
      <c r="L864" s="4">
        <v>16.739999999999998</v>
      </c>
      <c r="M864" s="3">
        <v>1.8</v>
      </c>
      <c r="N864" s="4" t="s">
        <v>1109</v>
      </c>
      <c r="O864" s="4" t="s">
        <v>1109</v>
      </c>
      <c r="P864" s="4"/>
      <c r="Q864" s="27">
        <v>34820</v>
      </c>
      <c r="R864" s="3">
        <v>0.3</v>
      </c>
      <c r="S864" s="4">
        <v>11.24</v>
      </c>
      <c r="T864" s="4">
        <v>13.32</v>
      </c>
      <c r="U864" s="4">
        <v>16.100000000000001</v>
      </c>
      <c r="V864" s="4">
        <v>19.16</v>
      </c>
      <c r="W864" s="4">
        <v>23.65</v>
      </c>
      <c r="X864" s="27">
        <v>23380</v>
      </c>
      <c r="Y864" s="27">
        <v>27700</v>
      </c>
      <c r="Z864" s="27">
        <v>33490</v>
      </c>
      <c r="AA864" s="27">
        <v>39850</v>
      </c>
      <c r="AB864" s="27">
        <v>49190</v>
      </c>
    </row>
    <row r="865" spans="1:28" s="26" customFormat="1" hidden="1" x14ac:dyDescent="0.25">
      <c r="A865" t="s">
        <v>0</v>
      </c>
      <c r="B865" t="s">
        <v>1</v>
      </c>
      <c r="C865" s="26" t="s">
        <v>2</v>
      </c>
      <c r="D865" s="26" t="s">
        <v>1105</v>
      </c>
      <c r="E865" t="s">
        <v>1106</v>
      </c>
      <c r="F865" s="31" t="s">
        <v>1107</v>
      </c>
      <c r="G865" t="s">
        <v>1108</v>
      </c>
      <c r="H865" t="s">
        <v>354</v>
      </c>
      <c r="I865" s="26" t="s">
        <v>46</v>
      </c>
      <c r="J865" t="s">
        <v>355</v>
      </c>
      <c r="K865" s="27">
        <v>47460</v>
      </c>
      <c r="L865" s="4">
        <v>20.13</v>
      </c>
      <c r="M865" s="3">
        <v>2.9</v>
      </c>
      <c r="N865" s="4" t="s">
        <v>1109</v>
      </c>
      <c r="O865" s="4" t="s">
        <v>1109</v>
      </c>
      <c r="P865" s="4"/>
      <c r="Q865" s="27">
        <v>41880</v>
      </c>
      <c r="R865" s="3">
        <v>0.8</v>
      </c>
      <c r="S865" s="4">
        <v>13.39</v>
      </c>
      <c r="T865" s="4">
        <v>16.13</v>
      </c>
      <c r="U865" s="4">
        <v>19.39</v>
      </c>
      <c r="V865" s="4">
        <v>23.42</v>
      </c>
      <c r="W865" s="4">
        <v>28.3</v>
      </c>
      <c r="X865" s="27">
        <v>27850</v>
      </c>
      <c r="Y865" s="27">
        <v>33550</v>
      </c>
      <c r="Z865" s="27">
        <v>40340</v>
      </c>
      <c r="AA865" s="27">
        <v>48710</v>
      </c>
      <c r="AB865" s="27">
        <v>58860</v>
      </c>
    </row>
    <row r="866" spans="1:28" s="26" customFormat="1" hidden="1" x14ac:dyDescent="0.25">
      <c r="A866" t="s">
        <v>0</v>
      </c>
      <c r="B866" t="s">
        <v>1</v>
      </c>
      <c r="C866" s="26" t="s">
        <v>2</v>
      </c>
      <c r="D866" s="26" t="s">
        <v>1105</v>
      </c>
      <c r="E866" t="s">
        <v>1106</v>
      </c>
      <c r="F866" s="31" t="s">
        <v>1107</v>
      </c>
      <c r="G866" t="s">
        <v>1108</v>
      </c>
      <c r="H866" t="s">
        <v>2069</v>
      </c>
      <c r="I866" s="26" t="s">
        <v>548</v>
      </c>
      <c r="J866" t="s">
        <v>2070</v>
      </c>
      <c r="K866" s="27">
        <v>8740</v>
      </c>
      <c r="L866" s="4">
        <v>23.43</v>
      </c>
      <c r="M866" s="3">
        <v>5</v>
      </c>
      <c r="N866" s="4" t="s">
        <v>1109</v>
      </c>
      <c r="O866" s="4" t="s">
        <v>1109</v>
      </c>
      <c r="P866" s="4"/>
      <c r="Q866" s="27">
        <v>48740</v>
      </c>
      <c r="R866" s="3">
        <v>1.9</v>
      </c>
      <c r="S866" s="4">
        <v>11.47</v>
      </c>
      <c r="T866" s="4">
        <v>15.9</v>
      </c>
      <c r="U866" s="4">
        <v>21.82</v>
      </c>
      <c r="V866" s="4">
        <v>29.19</v>
      </c>
      <c r="W866" s="4">
        <v>37.590000000000003</v>
      </c>
      <c r="X866" s="27">
        <v>23850</v>
      </c>
      <c r="Y866" s="27">
        <v>33060</v>
      </c>
      <c r="Z866" s="27">
        <v>45390</v>
      </c>
      <c r="AA866" s="27">
        <v>60720</v>
      </c>
      <c r="AB866" s="27">
        <v>78190</v>
      </c>
    </row>
    <row r="867" spans="1:28" s="26" customFormat="1" hidden="1" x14ac:dyDescent="0.25">
      <c r="A867" t="s">
        <v>0</v>
      </c>
      <c r="B867" t="s">
        <v>1</v>
      </c>
      <c r="C867" s="26" t="s">
        <v>2</v>
      </c>
      <c r="D867" s="26" t="s">
        <v>1105</v>
      </c>
      <c r="E867" t="s">
        <v>1106</v>
      </c>
      <c r="F867" s="31" t="s">
        <v>1107</v>
      </c>
      <c r="G867" t="s">
        <v>1108</v>
      </c>
      <c r="H867" t="s">
        <v>2071</v>
      </c>
      <c r="I867" s="26" t="s">
        <v>46</v>
      </c>
      <c r="J867" t="s">
        <v>2070</v>
      </c>
      <c r="K867" s="27">
        <v>8740</v>
      </c>
      <c r="L867" s="4">
        <v>23.43</v>
      </c>
      <c r="M867" s="3">
        <v>5</v>
      </c>
      <c r="N867" s="4" t="s">
        <v>1109</v>
      </c>
      <c r="O867" s="4" t="s">
        <v>1109</v>
      </c>
      <c r="P867" s="4"/>
      <c r="Q867" s="27">
        <v>48740</v>
      </c>
      <c r="R867" s="3">
        <v>1.9</v>
      </c>
      <c r="S867" s="4">
        <v>11.47</v>
      </c>
      <c r="T867" s="4">
        <v>15.9</v>
      </c>
      <c r="U867" s="4">
        <v>21.82</v>
      </c>
      <c r="V867" s="4">
        <v>29.19</v>
      </c>
      <c r="W867" s="4">
        <v>37.590000000000003</v>
      </c>
      <c r="X867" s="27">
        <v>23850</v>
      </c>
      <c r="Y867" s="27">
        <v>33060</v>
      </c>
      <c r="Z867" s="27">
        <v>45390</v>
      </c>
      <c r="AA867" s="27">
        <v>60720</v>
      </c>
      <c r="AB867" s="27">
        <v>78190</v>
      </c>
    </row>
    <row r="868" spans="1:28" s="26" customFormat="1" hidden="1" x14ac:dyDescent="0.25">
      <c r="A868" t="s">
        <v>0</v>
      </c>
      <c r="B868" t="s">
        <v>1</v>
      </c>
      <c r="C868" s="26" t="s">
        <v>2</v>
      </c>
      <c r="D868" s="26" t="s">
        <v>1105</v>
      </c>
      <c r="E868" t="s">
        <v>1106</v>
      </c>
      <c r="F868" s="31" t="s">
        <v>1107</v>
      </c>
      <c r="G868" t="s">
        <v>1108</v>
      </c>
      <c r="H868" t="s">
        <v>2072</v>
      </c>
      <c r="I868" s="26" t="s">
        <v>548</v>
      </c>
      <c r="J868" t="s">
        <v>2073</v>
      </c>
      <c r="K868" s="27">
        <v>257000</v>
      </c>
      <c r="L868" s="4">
        <v>20.81</v>
      </c>
      <c r="M868" s="3">
        <v>1.9</v>
      </c>
      <c r="N868" s="4" t="s">
        <v>1109</v>
      </c>
      <c r="O868" s="4" t="s">
        <v>1109</v>
      </c>
      <c r="P868" s="4"/>
      <c r="Q868" s="27">
        <v>43280</v>
      </c>
      <c r="R868" s="3">
        <v>0.4</v>
      </c>
      <c r="S868" s="4">
        <v>13.64</v>
      </c>
      <c r="T868" s="4">
        <v>16.36</v>
      </c>
      <c r="U868" s="4">
        <v>19.59</v>
      </c>
      <c r="V868" s="4">
        <v>24.3</v>
      </c>
      <c r="W868" s="4">
        <v>29.76</v>
      </c>
      <c r="X868" s="27">
        <v>28380</v>
      </c>
      <c r="Y868" s="27">
        <v>34030</v>
      </c>
      <c r="Z868" s="27">
        <v>40750</v>
      </c>
      <c r="AA868" s="27">
        <v>50550</v>
      </c>
      <c r="AB868" s="27">
        <v>61910</v>
      </c>
    </row>
    <row r="869" spans="1:28" s="26" customFormat="1" hidden="1" x14ac:dyDescent="0.25">
      <c r="A869" t="s">
        <v>0</v>
      </c>
      <c r="B869" t="s">
        <v>1</v>
      </c>
      <c r="C869" s="26" t="s">
        <v>2</v>
      </c>
      <c r="D869" s="26" t="s">
        <v>1105</v>
      </c>
      <c r="E869" t="s">
        <v>1106</v>
      </c>
      <c r="F869" s="31" t="s">
        <v>1107</v>
      </c>
      <c r="G869" t="s">
        <v>1108</v>
      </c>
      <c r="H869" t="s">
        <v>2074</v>
      </c>
      <c r="I869" s="26" t="s">
        <v>46</v>
      </c>
      <c r="J869" t="s">
        <v>2073</v>
      </c>
      <c r="K869" s="27">
        <v>257000</v>
      </c>
      <c r="L869" s="4">
        <v>20.81</v>
      </c>
      <c r="M869" s="3">
        <v>1.9</v>
      </c>
      <c r="N869" s="4" t="s">
        <v>1109</v>
      </c>
      <c r="O869" s="4" t="s">
        <v>1109</v>
      </c>
      <c r="P869" s="4"/>
      <c r="Q869" s="27">
        <v>43280</v>
      </c>
      <c r="R869" s="3">
        <v>0.4</v>
      </c>
      <c r="S869" s="4">
        <v>13.64</v>
      </c>
      <c r="T869" s="4">
        <v>16.36</v>
      </c>
      <c r="U869" s="4">
        <v>19.59</v>
      </c>
      <c r="V869" s="4">
        <v>24.3</v>
      </c>
      <c r="W869" s="4">
        <v>29.76</v>
      </c>
      <c r="X869" s="27">
        <v>28380</v>
      </c>
      <c r="Y869" s="27">
        <v>34030</v>
      </c>
      <c r="Z869" s="27">
        <v>40750</v>
      </c>
      <c r="AA869" s="27">
        <v>50550</v>
      </c>
      <c r="AB869" s="27">
        <v>61910</v>
      </c>
    </row>
    <row r="870" spans="1:28" s="26" customFormat="1" hidden="1" x14ac:dyDescent="0.25">
      <c r="A870" t="s">
        <v>0</v>
      </c>
      <c r="B870" t="s">
        <v>1</v>
      </c>
      <c r="C870" s="26" t="s">
        <v>2</v>
      </c>
      <c r="D870" s="26" t="s">
        <v>1105</v>
      </c>
      <c r="E870" t="s">
        <v>1106</v>
      </c>
      <c r="F870" s="31" t="s">
        <v>1107</v>
      </c>
      <c r="G870" t="s">
        <v>1108</v>
      </c>
      <c r="H870" t="s">
        <v>706</v>
      </c>
      <c r="I870" s="26" t="s">
        <v>548</v>
      </c>
      <c r="J870" t="s">
        <v>357</v>
      </c>
      <c r="K870" s="27">
        <v>83580</v>
      </c>
      <c r="L870" s="4">
        <v>15.68</v>
      </c>
      <c r="M870" s="3">
        <v>2.5</v>
      </c>
      <c r="N870" s="4" t="s">
        <v>1109</v>
      </c>
      <c r="O870" s="4" t="s">
        <v>1109</v>
      </c>
      <c r="P870" s="4"/>
      <c r="Q870" s="27">
        <v>32620</v>
      </c>
      <c r="R870" s="3">
        <v>0.5</v>
      </c>
      <c r="S870" s="4">
        <v>10.28</v>
      </c>
      <c r="T870" s="4">
        <v>12.22</v>
      </c>
      <c r="U870" s="4">
        <v>14.89</v>
      </c>
      <c r="V870" s="4">
        <v>18.489999999999998</v>
      </c>
      <c r="W870" s="4">
        <v>22.65</v>
      </c>
      <c r="X870" s="27">
        <v>21380</v>
      </c>
      <c r="Y870" s="27">
        <v>25420</v>
      </c>
      <c r="Z870" s="27">
        <v>30960</v>
      </c>
      <c r="AA870" s="27">
        <v>38470</v>
      </c>
      <c r="AB870" s="27">
        <v>47110</v>
      </c>
    </row>
    <row r="871" spans="1:28" s="26" customFormat="1" hidden="1" x14ac:dyDescent="0.25">
      <c r="A871" t="s">
        <v>0</v>
      </c>
      <c r="B871" t="s">
        <v>1</v>
      </c>
      <c r="C871" s="26" t="s">
        <v>2</v>
      </c>
      <c r="D871" s="26" t="s">
        <v>1105</v>
      </c>
      <c r="E871" t="s">
        <v>1106</v>
      </c>
      <c r="F871" s="31" t="s">
        <v>1107</v>
      </c>
      <c r="G871" t="s">
        <v>1108</v>
      </c>
      <c r="H871" t="s">
        <v>356</v>
      </c>
      <c r="I871" s="26" t="s">
        <v>46</v>
      </c>
      <c r="J871" t="s">
        <v>357</v>
      </c>
      <c r="K871" s="27">
        <v>83580</v>
      </c>
      <c r="L871" s="4">
        <v>15.68</v>
      </c>
      <c r="M871" s="3">
        <v>2.5</v>
      </c>
      <c r="N871" s="4" t="s">
        <v>1109</v>
      </c>
      <c r="O871" s="4" t="s">
        <v>1109</v>
      </c>
      <c r="P871" s="4"/>
      <c r="Q871" s="27">
        <v>32620</v>
      </c>
      <c r="R871" s="3">
        <v>0.5</v>
      </c>
      <c r="S871" s="4">
        <v>10.28</v>
      </c>
      <c r="T871" s="4">
        <v>12.22</v>
      </c>
      <c r="U871" s="4">
        <v>14.89</v>
      </c>
      <c r="V871" s="4">
        <v>18.489999999999998</v>
      </c>
      <c r="W871" s="4">
        <v>22.65</v>
      </c>
      <c r="X871" s="27">
        <v>21380</v>
      </c>
      <c r="Y871" s="27">
        <v>25420</v>
      </c>
      <c r="Z871" s="27">
        <v>30960</v>
      </c>
      <c r="AA871" s="27">
        <v>38470</v>
      </c>
      <c r="AB871" s="27">
        <v>47110</v>
      </c>
    </row>
    <row r="872" spans="1:28" s="26" customFormat="1" hidden="1" x14ac:dyDescent="0.25">
      <c r="A872" t="s">
        <v>0</v>
      </c>
      <c r="B872" t="s">
        <v>1</v>
      </c>
      <c r="C872" s="26" t="s">
        <v>2</v>
      </c>
      <c r="D872" s="26" t="s">
        <v>1105</v>
      </c>
      <c r="E872" t="s">
        <v>1106</v>
      </c>
      <c r="F872" s="31" t="s">
        <v>1107</v>
      </c>
      <c r="G872" t="s">
        <v>1108</v>
      </c>
      <c r="H872" t="s">
        <v>707</v>
      </c>
      <c r="I872" s="26" t="s">
        <v>548</v>
      </c>
      <c r="J872" t="s">
        <v>359</v>
      </c>
      <c r="K872" s="27">
        <v>2956060</v>
      </c>
      <c r="L872" s="4">
        <v>17.48</v>
      </c>
      <c r="M872" s="3">
        <v>0.5</v>
      </c>
      <c r="N872" s="4" t="s">
        <v>1109</v>
      </c>
      <c r="O872" s="4" t="s">
        <v>1109</v>
      </c>
      <c r="P872" s="4"/>
      <c r="Q872" s="27">
        <v>36360</v>
      </c>
      <c r="R872" s="3">
        <v>0.2</v>
      </c>
      <c r="S872" s="4">
        <v>10.16</v>
      </c>
      <c r="T872" s="4">
        <v>12.6</v>
      </c>
      <c r="U872" s="4">
        <v>16.37</v>
      </c>
      <c r="V872" s="4">
        <v>20.96</v>
      </c>
      <c r="W872" s="4">
        <v>26.59</v>
      </c>
      <c r="X872" s="27">
        <v>21140</v>
      </c>
      <c r="Y872" s="27">
        <v>26220</v>
      </c>
      <c r="Z872" s="27">
        <v>34040</v>
      </c>
      <c r="AA872" s="27">
        <v>43590</v>
      </c>
      <c r="AB872" s="27">
        <v>55300</v>
      </c>
    </row>
    <row r="873" spans="1:28" s="26" customFormat="1" hidden="1" x14ac:dyDescent="0.25">
      <c r="A873" t="s">
        <v>0</v>
      </c>
      <c r="B873" t="s">
        <v>1</v>
      </c>
      <c r="C873" s="26" t="s">
        <v>2</v>
      </c>
      <c r="D873" s="26" t="s">
        <v>1105</v>
      </c>
      <c r="E873" t="s">
        <v>1106</v>
      </c>
      <c r="F873" s="31" t="s">
        <v>1107</v>
      </c>
      <c r="G873" t="s">
        <v>1108</v>
      </c>
      <c r="H873" t="s">
        <v>358</v>
      </c>
      <c r="I873" s="26" t="s">
        <v>46</v>
      </c>
      <c r="J873" t="s">
        <v>359</v>
      </c>
      <c r="K873" s="27">
        <v>2956060</v>
      </c>
      <c r="L873" s="4">
        <v>17.48</v>
      </c>
      <c r="M873" s="3">
        <v>0.5</v>
      </c>
      <c r="N873" s="4" t="s">
        <v>1109</v>
      </c>
      <c r="O873" s="4" t="s">
        <v>1109</v>
      </c>
      <c r="P873" s="4"/>
      <c r="Q873" s="27">
        <v>36360</v>
      </c>
      <c r="R873" s="3">
        <v>0.2</v>
      </c>
      <c r="S873" s="4">
        <v>10.16</v>
      </c>
      <c r="T873" s="4">
        <v>12.6</v>
      </c>
      <c r="U873" s="4">
        <v>16.37</v>
      </c>
      <c r="V873" s="4">
        <v>20.96</v>
      </c>
      <c r="W873" s="4">
        <v>26.59</v>
      </c>
      <c r="X873" s="27">
        <v>21140</v>
      </c>
      <c r="Y873" s="27">
        <v>26220</v>
      </c>
      <c r="Z873" s="27">
        <v>34040</v>
      </c>
      <c r="AA873" s="27">
        <v>43590</v>
      </c>
      <c r="AB873" s="27">
        <v>55300</v>
      </c>
    </row>
    <row r="874" spans="1:28" s="26" customFormat="1" hidden="1" x14ac:dyDescent="0.25">
      <c r="A874" t="s">
        <v>0</v>
      </c>
      <c r="B874" t="s">
        <v>1</v>
      </c>
      <c r="C874" s="26" t="s">
        <v>2</v>
      </c>
      <c r="D874" s="26" t="s">
        <v>1105</v>
      </c>
      <c r="E874" t="s">
        <v>1106</v>
      </c>
      <c r="F874" s="31" t="s">
        <v>1107</v>
      </c>
      <c r="G874" t="s">
        <v>1108</v>
      </c>
      <c r="H874" t="s">
        <v>708</v>
      </c>
      <c r="I874" s="26" t="s">
        <v>548</v>
      </c>
      <c r="J874" t="s">
        <v>361</v>
      </c>
      <c r="K874" s="27">
        <v>45960</v>
      </c>
      <c r="L874" s="4">
        <v>16.899999999999999</v>
      </c>
      <c r="M874" s="3">
        <v>3.2</v>
      </c>
      <c r="N874" s="4" t="s">
        <v>1109</v>
      </c>
      <c r="O874" s="4" t="s">
        <v>1109</v>
      </c>
      <c r="P874" s="4"/>
      <c r="Q874" s="27">
        <v>35150</v>
      </c>
      <c r="R874" s="3">
        <v>0.6</v>
      </c>
      <c r="S874" s="4">
        <v>11.12</v>
      </c>
      <c r="T874" s="4">
        <v>13.12</v>
      </c>
      <c r="U874" s="4">
        <v>16.079999999999998</v>
      </c>
      <c r="V874" s="4">
        <v>19.52</v>
      </c>
      <c r="W874" s="4">
        <v>24.27</v>
      </c>
      <c r="X874" s="27">
        <v>23120</v>
      </c>
      <c r="Y874" s="27">
        <v>27300</v>
      </c>
      <c r="Z874" s="27">
        <v>33450</v>
      </c>
      <c r="AA874" s="27">
        <v>40600</v>
      </c>
      <c r="AB874" s="27">
        <v>50490</v>
      </c>
    </row>
    <row r="875" spans="1:28" s="26" customFormat="1" hidden="1" x14ac:dyDescent="0.25">
      <c r="A875" t="s">
        <v>0</v>
      </c>
      <c r="B875" t="s">
        <v>1</v>
      </c>
      <c r="C875" s="26" t="s">
        <v>2</v>
      </c>
      <c r="D875" s="26" t="s">
        <v>1105</v>
      </c>
      <c r="E875" t="s">
        <v>1106</v>
      </c>
      <c r="F875" s="31" t="s">
        <v>1107</v>
      </c>
      <c r="G875" t="s">
        <v>1108</v>
      </c>
      <c r="H875" t="s">
        <v>360</v>
      </c>
      <c r="I875" s="26" t="s">
        <v>46</v>
      </c>
      <c r="J875" t="s">
        <v>361</v>
      </c>
      <c r="K875" s="27">
        <v>45960</v>
      </c>
      <c r="L875" s="4">
        <v>16.899999999999999</v>
      </c>
      <c r="M875" s="3">
        <v>3.2</v>
      </c>
      <c r="N875" s="4" t="s">
        <v>1109</v>
      </c>
      <c r="O875" s="4" t="s">
        <v>1109</v>
      </c>
      <c r="P875" s="4"/>
      <c r="Q875" s="27">
        <v>35150</v>
      </c>
      <c r="R875" s="3">
        <v>0.6</v>
      </c>
      <c r="S875" s="4">
        <v>11.12</v>
      </c>
      <c r="T875" s="4">
        <v>13.12</v>
      </c>
      <c r="U875" s="4">
        <v>16.079999999999998</v>
      </c>
      <c r="V875" s="4">
        <v>19.52</v>
      </c>
      <c r="W875" s="4">
        <v>24.27</v>
      </c>
      <c r="X875" s="27">
        <v>23120</v>
      </c>
      <c r="Y875" s="27">
        <v>27300</v>
      </c>
      <c r="Z875" s="27">
        <v>33450</v>
      </c>
      <c r="AA875" s="27">
        <v>40600</v>
      </c>
      <c r="AB875" s="27">
        <v>50490</v>
      </c>
    </row>
    <row r="876" spans="1:28" s="26" customFormat="1" hidden="1" x14ac:dyDescent="0.25">
      <c r="A876" t="s">
        <v>0</v>
      </c>
      <c r="B876" t="s">
        <v>1</v>
      </c>
      <c r="C876" s="26" t="s">
        <v>2</v>
      </c>
      <c r="D876" s="26" t="s">
        <v>1105</v>
      </c>
      <c r="E876" t="s">
        <v>1106</v>
      </c>
      <c r="F876" s="31" t="s">
        <v>1107</v>
      </c>
      <c r="G876" t="s">
        <v>1108</v>
      </c>
      <c r="H876" t="s">
        <v>2075</v>
      </c>
      <c r="I876" s="26" t="s">
        <v>548</v>
      </c>
      <c r="J876" t="s">
        <v>2076</v>
      </c>
      <c r="K876" s="27">
        <v>7730</v>
      </c>
      <c r="L876" s="4">
        <v>20.77</v>
      </c>
      <c r="M876" s="3">
        <v>6.1</v>
      </c>
      <c r="N876" s="4" t="s">
        <v>1109</v>
      </c>
      <c r="O876" s="4" t="s">
        <v>1109</v>
      </c>
      <c r="P876" s="4"/>
      <c r="Q876" s="27">
        <v>43200</v>
      </c>
      <c r="R876" s="3">
        <v>1.6</v>
      </c>
      <c r="S876" s="4">
        <v>11.84</v>
      </c>
      <c r="T876" s="4">
        <v>15.22</v>
      </c>
      <c r="U876" s="4">
        <v>19.54</v>
      </c>
      <c r="V876" s="4">
        <v>26.02</v>
      </c>
      <c r="W876" s="4">
        <v>30.73</v>
      </c>
      <c r="X876" s="27">
        <v>24630</v>
      </c>
      <c r="Y876" s="27">
        <v>31660</v>
      </c>
      <c r="Z876" s="27">
        <v>40630</v>
      </c>
      <c r="AA876" s="27">
        <v>54120</v>
      </c>
      <c r="AB876" s="27">
        <v>63920</v>
      </c>
    </row>
    <row r="877" spans="1:28" s="26" customFormat="1" hidden="1" x14ac:dyDescent="0.25">
      <c r="A877" t="s">
        <v>0</v>
      </c>
      <c r="B877" t="s">
        <v>1</v>
      </c>
      <c r="C877" s="26" t="s">
        <v>2</v>
      </c>
      <c r="D877" s="26" t="s">
        <v>1105</v>
      </c>
      <c r="E877" t="s">
        <v>1106</v>
      </c>
      <c r="F877" s="31" t="s">
        <v>1107</v>
      </c>
      <c r="G877" t="s">
        <v>1108</v>
      </c>
      <c r="H877" t="s">
        <v>2077</v>
      </c>
      <c r="I877" s="26" t="s">
        <v>46</v>
      </c>
      <c r="J877" t="s">
        <v>2076</v>
      </c>
      <c r="K877" s="27">
        <v>7730</v>
      </c>
      <c r="L877" s="4">
        <v>20.77</v>
      </c>
      <c r="M877" s="3">
        <v>6.1</v>
      </c>
      <c r="N877" s="4" t="s">
        <v>1109</v>
      </c>
      <c r="O877" s="4" t="s">
        <v>1109</v>
      </c>
      <c r="P877" s="4"/>
      <c r="Q877" s="27">
        <v>43200</v>
      </c>
      <c r="R877" s="3">
        <v>1.6</v>
      </c>
      <c r="S877" s="4">
        <v>11.84</v>
      </c>
      <c r="T877" s="4">
        <v>15.22</v>
      </c>
      <c r="U877" s="4">
        <v>19.54</v>
      </c>
      <c r="V877" s="4">
        <v>26.02</v>
      </c>
      <c r="W877" s="4">
        <v>30.73</v>
      </c>
      <c r="X877" s="27">
        <v>24630</v>
      </c>
      <c r="Y877" s="27">
        <v>31660</v>
      </c>
      <c r="Z877" s="27">
        <v>40630</v>
      </c>
      <c r="AA877" s="27">
        <v>54120</v>
      </c>
      <c r="AB877" s="27">
        <v>63920</v>
      </c>
    </row>
    <row r="878" spans="1:28" s="26" customFormat="1" hidden="1" x14ac:dyDescent="0.25">
      <c r="A878" t="s">
        <v>0</v>
      </c>
      <c r="B878" t="s">
        <v>1</v>
      </c>
      <c r="C878" s="26" t="s">
        <v>2</v>
      </c>
      <c r="D878" s="26" t="s">
        <v>1105</v>
      </c>
      <c r="E878" t="s">
        <v>1106</v>
      </c>
      <c r="F878" s="31" t="s">
        <v>1107</v>
      </c>
      <c r="G878" t="s">
        <v>1108</v>
      </c>
      <c r="H878" t="s">
        <v>2078</v>
      </c>
      <c r="I878" s="26" t="s">
        <v>548</v>
      </c>
      <c r="J878" t="s">
        <v>2079</v>
      </c>
      <c r="K878" s="27">
        <v>9810</v>
      </c>
      <c r="L878" s="4">
        <v>24.83</v>
      </c>
      <c r="M878" s="3">
        <v>3.6</v>
      </c>
      <c r="N878" s="4" t="s">
        <v>1109</v>
      </c>
      <c r="O878" s="4" t="s">
        <v>1109</v>
      </c>
      <c r="P878" s="4"/>
      <c r="Q878" s="27">
        <v>51640</v>
      </c>
      <c r="R878" s="3">
        <v>1.7</v>
      </c>
      <c r="S878" s="4">
        <v>15.38</v>
      </c>
      <c r="T878" s="4">
        <v>18.79</v>
      </c>
      <c r="U878" s="4">
        <v>23.97</v>
      </c>
      <c r="V878" s="4">
        <v>29.8</v>
      </c>
      <c r="W878" s="4">
        <v>36.369999999999997</v>
      </c>
      <c r="X878" s="27">
        <v>31980</v>
      </c>
      <c r="Y878" s="27">
        <v>39090</v>
      </c>
      <c r="Z878" s="27">
        <v>49870</v>
      </c>
      <c r="AA878" s="27">
        <v>61990</v>
      </c>
      <c r="AB878" s="27">
        <v>75650</v>
      </c>
    </row>
    <row r="879" spans="1:28" s="26" customFormat="1" hidden="1" x14ac:dyDescent="0.25">
      <c r="A879" t="s">
        <v>0</v>
      </c>
      <c r="B879" t="s">
        <v>1</v>
      </c>
      <c r="C879" s="26" t="s">
        <v>2</v>
      </c>
      <c r="D879" s="26" t="s">
        <v>1105</v>
      </c>
      <c r="E879" t="s">
        <v>1106</v>
      </c>
      <c r="F879" s="31" t="s">
        <v>1107</v>
      </c>
      <c r="G879" t="s">
        <v>1108</v>
      </c>
      <c r="H879" t="s">
        <v>2080</v>
      </c>
      <c r="I879" s="26" t="s">
        <v>46</v>
      </c>
      <c r="J879" t="s">
        <v>2079</v>
      </c>
      <c r="K879" s="27">
        <v>9810</v>
      </c>
      <c r="L879" s="4">
        <v>24.83</v>
      </c>
      <c r="M879" s="3">
        <v>3.6</v>
      </c>
      <c r="N879" s="4" t="s">
        <v>1109</v>
      </c>
      <c r="O879" s="4" t="s">
        <v>1109</v>
      </c>
      <c r="P879" s="4"/>
      <c r="Q879" s="27">
        <v>51640</v>
      </c>
      <c r="R879" s="3">
        <v>1.7</v>
      </c>
      <c r="S879" s="4">
        <v>15.38</v>
      </c>
      <c r="T879" s="4">
        <v>18.79</v>
      </c>
      <c r="U879" s="4">
        <v>23.97</v>
      </c>
      <c r="V879" s="4">
        <v>29.8</v>
      </c>
      <c r="W879" s="4">
        <v>36.369999999999997</v>
      </c>
      <c r="X879" s="27">
        <v>31980</v>
      </c>
      <c r="Y879" s="27">
        <v>39090</v>
      </c>
      <c r="Z879" s="27">
        <v>49870</v>
      </c>
      <c r="AA879" s="27">
        <v>61990</v>
      </c>
      <c r="AB879" s="27">
        <v>75650</v>
      </c>
    </row>
    <row r="880" spans="1:28" s="26" customFormat="1" hidden="1" x14ac:dyDescent="0.25">
      <c r="A880" t="s">
        <v>0</v>
      </c>
      <c r="B880" t="s">
        <v>1</v>
      </c>
      <c r="C880" s="26" t="s">
        <v>2</v>
      </c>
      <c r="D880" s="26" t="s">
        <v>1105</v>
      </c>
      <c r="E880" t="s">
        <v>1106</v>
      </c>
      <c r="F880" s="31" t="s">
        <v>1107</v>
      </c>
      <c r="G880" t="s">
        <v>1108</v>
      </c>
      <c r="H880" t="s">
        <v>709</v>
      </c>
      <c r="I880" s="26" t="s">
        <v>548</v>
      </c>
      <c r="J880" t="s">
        <v>710</v>
      </c>
      <c r="K880" s="27">
        <v>188360</v>
      </c>
      <c r="L880" s="4">
        <v>18.41</v>
      </c>
      <c r="M880" s="3">
        <v>1.2</v>
      </c>
      <c r="N880" s="4" t="s">
        <v>1109</v>
      </c>
      <c r="O880" s="4" t="s">
        <v>1109</v>
      </c>
      <c r="P880" s="4"/>
      <c r="Q880" s="27">
        <v>38290</v>
      </c>
      <c r="R880" s="3">
        <v>1.3</v>
      </c>
      <c r="S880" s="4">
        <v>10.77</v>
      </c>
      <c r="T880" s="4">
        <v>12.22</v>
      </c>
      <c r="U880" s="4">
        <v>17.05</v>
      </c>
      <c r="V880" s="4">
        <v>22.77</v>
      </c>
      <c r="W880" s="4">
        <v>28.7</v>
      </c>
      <c r="X880" s="27">
        <v>22390</v>
      </c>
      <c r="Y880" s="27">
        <v>25420</v>
      </c>
      <c r="Z880" s="27">
        <v>35470</v>
      </c>
      <c r="AA880" s="27">
        <v>47350</v>
      </c>
      <c r="AB880" s="27">
        <v>59700</v>
      </c>
    </row>
    <row r="881" spans="1:28" s="26" customFormat="1" hidden="1" x14ac:dyDescent="0.25">
      <c r="A881" t="s">
        <v>0</v>
      </c>
      <c r="B881" t="s">
        <v>1</v>
      </c>
      <c r="C881" s="26" t="s">
        <v>2</v>
      </c>
      <c r="D881" s="26" t="s">
        <v>1105</v>
      </c>
      <c r="E881" t="s">
        <v>1106</v>
      </c>
      <c r="F881" s="31" t="s">
        <v>1107</v>
      </c>
      <c r="G881" t="s">
        <v>1108</v>
      </c>
      <c r="H881" t="s">
        <v>362</v>
      </c>
      <c r="I881" s="26" t="s">
        <v>46</v>
      </c>
      <c r="J881" t="s">
        <v>363</v>
      </c>
      <c r="K881" s="27">
        <v>188360</v>
      </c>
      <c r="L881" s="4">
        <v>18.41</v>
      </c>
      <c r="M881" s="3">
        <v>1.2</v>
      </c>
      <c r="N881" s="4" t="s">
        <v>1109</v>
      </c>
      <c r="O881" s="4" t="s">
        <v>1109</v>
      </c>
      <c r="P881" s="4"/>
      <c r="Q881" s="27">
        <v>38290</v>
      </c>
      <c r="R881" s="3">
        <v>1.3</v>
      </c>
      <c r="S881" s="4">
        <v>10.77</v>
      </c>
      <c r="T881" s="4">
        <v>12.22</v>
      </c>
      <c r="U881" s="4">
        <v>17.05</v>
      </c>
      <c r="V881" s="4">
        <v>22.77</v>
      </c>
      <c r="W881" s="4">
        <v>28.7</v>
      </c>
      <c r="X881" s="27">
        <v>22390</v>
      </c>
      <c r="Y881" s="27">
        <v>25420</v>
      </c>
      <c r="Z881" s="27">
        <v>35470</v>
      </c>
      <c r="AA881" s="27">
        <v>47350</v>
      </c>
      <c r="AB881" s="27">
        <v>59700</v>
      </c>
    </row>
    <row r="882" spans="1:28" s="26" customFormat="1" x14ac:dyDescent="0.25">
      <c r="A882" t="s">
        <v>0</v>
      </c>
      <c r="B882" t="s">
        <v>1</v>
      </c>
      <c r="C882" s="26" t="s">
        <v>2</v>
      </c>
      <c r="D882" s="26" t="s">
        <v>1105</v>
      </c>
      <c r="E882" t="s">
        <v>1106</v>
      </c>
      <c r="F882" s="31" t="s">
        <v>1107</v>
      </c>
      <c r="G882" t="s">
        <v>1108</v>
      </c>
      <c r="H882" t="s">
        <v>34</v>
      </c>
      <c r="I882" s="26" t="s">
        <v>5</v>
      </c>
      <c r="J882" t="s">
        <v>35</v>
      </c>
      <c r="K882" s="27">
        <v>484750</v>
      </c>
      <c r="L882" s="55">
        <v>15.07</v>
      </c>
      <c r="M882" s="3">
        <v>1.3</v>
      </c>
      <c r="N882" s="4" t="s">
        <v>1109</v>
      </c>
      <c r="O882" s="4" t="s">
        <v>1109</v>
      </c>
      <c r="P882" s="4"/>
      <c r="Q882" s="27">
        <v>31340</v>
      </c>
      <c r="R882" s="3">
        <v>0.5</v>
      </c>
      <c r="S882" s="4">
        <v>11</v>
      </c>
      <c r="T882" s="4">
        <v>11.62</v>
      </c>
      <c r="U882" s="4">
        <v>13.07</v>
      </c>
      <c r="V882" s="4">
        <v>16.72</v>
      </c>
      <c r="W882" s="4">
        <v>22.83</v>
      </c>
      <c r="X882" s="27">
        <v>22880</v>
      </c>
      <c r="Y882" s="27">
        <v>24180</v>
      </c>
      <c r="Z882" s="27">
        <v>27180</v>
      </c>
      <c r="AA882" s="27">
        <v>34780</v>
      </c>
      <c r="AB882" s="27">
        <v>47480</v>
      </c>
    </row>
    <row r="883" spans="1:28" s="26" customFormat="1" hidden="1" x14ac:dyDescent="0.25">
      <c r="A883" t="s">
        <v>0</v>
      </c>
      <c r="B883" t="s">
        <v>1</v>
      </c>
      <c r="C883" s="26" t="s">
        <v>2</v>
      </c>
      <c r="D883" s="26" t="s">
        <v>1105</v>
      </c>
      <c r="E883" t="s">
        <v>1106</v>
      </c>
      <c r="F883" s="31" t="s">
        <v>1107</v>
      </c>
      <c r="G883" t="s">
        <v>1108</v>
      </c>
      <c r="H883" t="s">
        <v>884</v>
      </c>
      <c r="I883" s="26" t="s">
        <v>803</v>
      </c>
      <c r="J883" t="s">
        <v>885</v>
      </c>
      <c r="K883" s="27">
        <v>22560</v>
      </c>
      <c r="L883" s="4">
        <v>25.25</v>
      </c>
      <c r="M883" s="3">
        <v>2.7</v>
      </c>
      <c r="N883" s="4" t="s">
        <v>1109</v>
      </c>
      <c r="O883" s="4" t="s">
        <v>1109</v>
      </c>
      <c r="P883" s="4"/>
      <c r="Q883" s="27">
        <v>52520</v>
      </c>
      <c r="R883" s="3">
        <v>0.8</v>
      </c>
      <c r="S883" s="4">
        <v>14.49</v>
      </c>
      <c r="T883" s="4">
        <v>17.760000000000002</v>
      </c>
      <c r="U883" s="4">
        <v>23.21</v>
      </c>
      <c r="V883" s="4">
        <v>30.77</v>
      </c>
      <c r="W883" s="4">
        <v>38.92</v>
      </c>
      <c r="X883" s="27">
        <v>30130</v>
      </c>
      <c r="Y883" s="27">
        <v>36940</v>
      </c>
      <c r="Z883" s="27">
        <v>48280</v>
      </c>
      <c r="AA883" s="27">
        <v>64000</v>
      </c>
      <c r="AB883" s="27">
        <v>80950</v>
      </c>
    </row>
    <row r="884" spans="1:28" s="26" customFormat="1" hidden="1" x14ac:dyDescent="0.25">
      <c r="A884" t="s">
        <v>0</v>
      </c>
      <c r="B884" t="s">
        <v>1</v>
      </c>
      <c r="C884" s="26" t="s">
        <v>2</v>
      </c>
      <c r="D884" s="26" t="s">
        <v>1105</v>
      </c>
      <c r="E884" t="s">
        <v>1106</v>
      </c>
      <c r="F884" s="31" t="s">
        <v>1107</v>
      </c>
      <c r="G884" t="s">
        <v>1108</v>
      </c>
      <c r="H884" t="s">
        <v>711</v>
      </c>
      <c r="I884" s="26" t="s">
        <v>548</v>
      </c>
      <c r="J884" t="s">
        <v>365</v>
      </c>
      <c r="K884" s="27">
        <v>22560</v>
      </c>
      <c r="L884" s="4">
        <v>25.25</v>
      </c>
      <c r="M884" s="3">
        <v>2.7</v>
      </c>
      <c r="N884" s="4" t="s">
        <v>1109</v>
      </c>
      <c r="O884" s="4" t="s">
        <v>1109</v>
      </c>
      <c r="P884" s="4"/>
      <c r="Q884" s="27">
        <v>52520</v>
      </c>
      <c r="R884" s="3">
        <v>0.8</v>
      </c>
      <c r="S884" s="4">
        <v>14.49</v>
      </c>
      <c r="T884" s="4">
        <v>17.760000000000002</v>
      </c>
      <c r="U884" s="4">
        <v>23.21</v>
      </c>
      <c r="V884" s="4">
        <v>30.77</v>
      </c>
      <c r="W884" s="4">
        <v>38.92</v>
      </c>
      <c r="X884" s="27">
        <v>30130</v>
      </c>
      <c r="Y884" s="27">
        <v>36940</v>
      </c>
      <c r="Z884" s="27">
        <v>48280</v>
      </c>
      <c r="AA884" s="27">
        <v>64000</v>
      </c>
      <c r="AB884" s="27">
        <v>80950</v>
      </c>
    </row>
    <row r="885" spans="1:28" s="26" customFormat="1" hidden="1" x14ac:dyDescent="0.25">
      <c r="A885" t="s">
        <v>0</v>
      </c>
      <c r="B885" t="s">
        <v>1</v>
      </c>
      <c r="C885" s="26" t="s">
        <v>2</v>
      </c>
      <c r="D885" s="26" t="s">
        <v>1105</v>
      </c>
      <c r="E885" t="s">
        <v>1106</v>
      </c>
      <c r="F885" s="31" t="s">
        <v>1107</v>
      </c>
      <c r="G885" t="s">
        <v>1108</v>
      </c>
      <c r="H885" t="s">
        <v>364</v>
      </c>
      <c r="I885" s="26" t="s">
        <v>46</v>
      </c>
      <c r="J885" t="s">
        <v>365</v>
      </c>
      <c r="K885" s="27">
        <v>22560</v>
      </c>
      <c r="L885" s="4">
        <v>25.25</v>
      </c>
      <c r="M885" s="3">
        <v>2.7</v>
      </c>
      <c r="N885" s="4" t="s">
        <v>1109</v>
      </c>
      <c r="O885" s="4" t="s">
        <v>1109</v>
      </c>
      <c r="P885" s="4"/>
      <c r="Q885" s="27">
        <v>52520</v>
      </c>
      <c r="R885" s="3">
        <v>0.8</v>
      </c>
      <c r="S885" s="4">
        <v>14.49</v>
      </c>
      <c r="T885" s="4">
        <v>17.760000000000002</v>
      </c>
      <c r="U885" s="4">
        <v>23.21</v>
      </c>
      <c r="V885" s="4">
        <v>30.77</v>
      </c>
      <c r="W885" s="4">
        <v>38.92</v>
      </c>
      <c r="X885" s="27">
        <v>30130</v>
      </c>
      <c r="Y885" s="27">
        <v>36940</v>
      </c>
      <c r="Z885" s="27">
        <v>48280</v>
      </c>
      <c r="AA885" s="27">
        <v>64000</v>
      </c>
      <c r="AB885" s="27">
        <v>80950</v>
      </c>
    </row>
    <row r="886" spans="1:28" s="26" customFormat="1" hidden="1" x14ac:dyDescent="0.25">
      <c r="A886" t="s">
        <v>0</v>
      </c>
      <c r="B886" t="s">
        <v>1</v>
      </c>
      <c r="C886" s="26" t="s">
        <v>2</v>
      </c>
      <c r="D886" s="26" t="s">
        <v>1105</v>
      </c>
      <c r="E886" t="s">
        <v>1106</v>
      </c>
      <c r="F886" s="31" t="s">
        <v>1107</v>
      </c>
      <c r="G886" t="s">
        <v>1108</v>
      </c>
      <c r="H886" t="s">
        <v>886</v>
      </c>
      <c r="I886" s="26" t="s">
        <v>803</v>
      </c>
      <c r="J886" t="s">
        <v>887</v>
      </c>
      <c r="K886" s="27">
        <v>415390</v>
      </c>
      <c r="L886" s="4">
        <v>14</v>
      </c>
      <c r="M886" s="3">
        <v>1.4</v>
      </c>
      <c r="N886" s="4" t="s">
        <v>1109</v>
      </c>
      <c r="O886" s="4" t="s">
        <v>1109</v>
      </c>
      <c r="P886" s="4"/>
      <c r="Q886" s="27">
        <v>29120</v>
      </c>
      <c r="R886" s="3">
        <v>0.5</v>
      </c>
      <c r="S886" s="4">
        <v>10.82</v>
      </c>
      <c r="T886" s="4">
        <v>11.52</v>
      </c>
      <c r="U886" s="4">
        <v>12.52</v>
      </c>
      <c r="V886" s="4">
        <v>14.97</v>
      </c>
      <c r="W886" s="4">
        <v>19.260000000000002</v>
      </c>
      <c r="X886" s="27">
        <v>22510</v>
      </c>
      <c r="Y886" s="27">
        <v>23960</v>
      </c>
      <c r="Z886" s="27">
        <v>26030</v>
      </c>
      <c r="AA886" s="27">
        <v>31140</v>
      </c>
      <c r="AB886" s="27">
        <v>40050</v>
      </c>
    </row>
    <row r="887" spans="1:28" s="26" customFormat="1" hidden="1" x14ac:dyDescent="0.25">
      <c r="A887" t="s">
        <v>0</v>
      </c>
      <c r="B887" t="s">
        <v>1</v>
      </c>
      <c r="C887" s="26" t="s">
        <v>2</v>
      </c>
      <c r="D887" s="26" t="s">
        <v>1105</v>
      </c>
      <c r="E887" t="s">
        <v>1106</v>
      </c>
      <c r="F887" s="31" t="s">
        <v>1107</v>
      </c>
      <c r="G887" t="s">
        <v>1108</v>
      </c>
      <c r="H887" t="s">
        <v>2081</v>
      </c>
      <c r="I887" s="26" t="s">
        <v>548</v>
      </c>
      <c r="J887" t="s">
        <v>2082</v>
      </c>
      <c r="K887" s="27">
        <v>13760</v>
      </c>
      <c r="L887" s="4">
        <v>22.67</v>
      </c>
      <c r="M887" s="3">
        <v>3.6</v>
      </c>
      <c r="N887" s="4" t="s">
        <v>1109</v>
      </c>
      <c r="O887" s="4" t="s">
        <v>1109</v>
      </c>
      <c r="P887" s="4"/>
      <c r="Q887" s="27">
        <v>47160</v>
      </c>
      <c r="R887" s="3">
        <v>0.7</v>
      </c>
      <c r="S887" s="4">
        <v>13.51</v>
      </c>
      <c r="T887" s="4">
        <v>16.329999999999998</v>
      </c>
      <c r="U887" s="4">
        <v>21.87</v>
      </c>
      <c r="V887" s="4">
        <v>27.09</v>
      </c>
      <c r="W887" s="4">
        <v>33.81</v>
      </c>
      <c r="X887" s="27">
        <v>28100</v>
      </c>
      <c r="Y887" s="27">
        <v>33960</v>
      </c>
      <c r="Z887" s="27">
        <v>45490</v>
      </c>
      <c r="AA887" s="27">
        <v>56340</v>
      </c>
      <c r="AB887" s="27">
        <v>70320</v>
      </c>
    </row>
    <row r="888" spans="1:28" s="26" customFormat="1" hidden="1" x14ac:dyDescent="0.25">
      <c r="A888" t="s">
        <v>0</v>
      </c>
      <c r="B888" t="s">
        <v>1</v>
      </c>
      <c r="C888" s="26" t="s">
        <v>2</v>
      </c>
      <c r="D888" s="26" t="s">
        <v>1105</v>
      </c>
      <c r="E888" t="s">
        <v>1106</v>
      </c>
      <c r="F888" s="31" t="s">
        <v>1107</v>
      </c>
      <c r="G888" t="s">
        <v>1108</v>
      </c>
      <c r="H888" t="s">
        <v>2083</v>
      </c>
      <c r="I888" s="26" t="s">
        <v>46</v>
      </c>
      <c r="J888" t="s">
        <v>2082</v>
      </c>
      <c r="K888" s="27">
        <v>13760</v>
      </c>
      <c r="L888" s="4">
        <v>22.67</v>
      </c>
      <c r="M888" s="3">
        <v>3.6</v>
      </c>
      <c r="N888" s="4" t="s">
        <v>1109</v>
      </c>
      <c r="O888" s="4" t="s">
        <v>1109</v>
      </c>
      <c r="P888" s="4"/>
      <c r="Q888" s="27">
        <v>47160</v>
      </c>
      <c r="R888" s="3">
        <v>0.7</v>
      </c>
      <c r="S888" s="4">
        <v>13.51</v>
      </c>
      <c r="T888" s="4">
        <v>16.329999999999998</v>
      </c>
      <c r="U888" s="4">
        <v>21.87</v>
      </c>
      <c r="V888" s="4">
        <v>27.09</v>
      </c>
      <c r="W888" s="4">
        <v>33.81</v>
      </c>
      <c r="X888" s="27">
        <v>28100</v>
      </c>
      <c r="Y888" s="27">
        <v>33960</v>
      </c>
      <c r="Z888" s="27">
        <v>45490</v>
      </c>
      <c r="AA888" s="27">
        <v>56340</v>
      </c>
      <c r="AB888" s="27">
        <v>70320</v>
      </c>
    </row>
    <row r="889" spans="1:28" s="26" customFormat="1" hidden="1" x14ac:dyDescent="0.25">
      <c r="A889" t="s">
        <v>0</v>
      </c>
      <c r="B889" t="s">
        <v>1</v>
      </c>
      <c r="C889" s="26" t="s">
        <v>2</v>
      </c>
      <c r="D889" s="26" t="s">
        <v>1105</v>
      </c>
      <c r="E889" t="s">
        <v>1106</v>
      </c>
      <c r="F889" s="31" t="s">
        <v>1107</v>
      </c>
      <c r="G889" t="s">
        <v>1108</v>
      </c>
      <c r="H889" t="s">
        <v>2084</v>
      </c>
      <c r="I889" s="26" t="s">
        <v>548</v>
      </c>
      <c r="J889" t="s">
        <v>2085</v>
      </c>
      <c r="K889" s="27">
        <v>1610</v>
      </c>
      <c r="L889" s="4">
        <v>22.32</v>
      </c>
      <c r="M889" s="3">
        <v>10.4</v>
      </c>
      <c r="N889" s="4" t="s">
        <v>1109</v>
      </c>
      <c r="O889" s="4" t="s">
        <v>1109</v>
      </c>
      <c r="P889" s="4"/>
      <c r="Q889" s="27">
        <v>46420</v>
      </c>
      <c r="R889" s="3">
        <v>2.9</v>
      </c>
      <c r="S889" s="4">
        <v>12.51</v>
      </c>
      <c r="T889" s="4">
        <v>15.25</v>
      </c>
      <c r="U889" s="4">
        <v>20.64</v>
      </c>
      <c r="V889" s="4">
        <v>27.28</v>
      </c>
      <c r="W889" s="4">
        <v>33.44</v>
      </c>
      <c r="X889" s="27">
        <v>26030</v>
      </c>
      <c r="Y889" s="27">
        <v>31730</v>
      </c>
      <c r="Z889" s="27">
        <v>42920</v>
      </c>
      <c r="AA889" s="27">
        <v>56750</v>
      </c>
      <c r="AB889" s="27">
        <v>69550</v>
      </c>
    </row>
    <row r="890" spans="1:28" s="26" customFormat="1" hidden="1" x14ac:dyDescent="0.25">
      <c r="A890" t="s">
        <v>0</v>
      </c>
      <c r="B890" t="s">
        <v>1</v>
      </c>
      <c r="C890" s="26" t="s">
        <v>2</v>
      </c>
      <c r="D890" s="26" t="s">
        <v>1105</v>
      </c>
      <c r="E890" t="s">
        <v>1106</v>
      </c>
      <c r="F890" s="31" t="s">
        <v>1107</v>
      </c>
      <c r="G890" t="s">
        <v>1108</v>
      </c>
      <c r="H890" t="s">
        <v>2086</v>
      </c>
      <c r="I890" s="26" t="s">
        <v>46</v>
      </c>
      <c r="J890" t="s">
        <v>2085</v>
      </c>
      <c r="K890" s="27">
        <v>1610</v>
      </c>
      <c r="L890" s="4">
        <v>22.32</v>
      </c>
      <c r="M890" s="3">
        <v>10.4</v>
      </c>
      <c r="N890" s="4" t="s">
        <v>1109</v>
      </c>
      <c r="O890" s="4" t="s">
        <v>1109</v>
      </c>
      <c r="P890" s="4"/>
      <c r="Q890" s="27">
        <v>46420</v>
      </c>
      <c r="R890" s="3">
        <v>2.9</v>
      </c>
      <c r="S890" s="4">
        <v>12.51</v>
      </c>
      <c r="T890" s="4">
        <v>15.25</v>
      </c>
      <c r="U890" s="4">
        <v>20.64</v>
      </c>
      <c r="V890" s="4">
        <v>27.28</v>
      </c>
      <c r="W890" s="4">
        <v>33.44</v>
      </c>
      <c r="X890" s="27">
        <v>26030</v>
      </c>
      <c r="Y890" s="27">
        <v>31730</v>
      </c>
      <c r="Z890" s="27">
        <v>42920</v>
      </c>
      <c r="AA890" s="27">
        <v>56750</v>
      </c>
      <c r="AB890" s="27">
        <v>69550</v>
      </c>
    </row>
    <row r="891" spans="1:28" s="26" customFormat="1" hidden="1" x14ac:dyDescent="0.25">
      <c r="A891" t="s">
        <v>0</v>
      </c>
      <c r="B891" t="s">
        <v>1</v>
      </c>
      <c r="C891" s="26" t="s">
        <v>2</v>
      </c>
      <c r="D891" s="26" t="s">
        <v>1105</v>
      </c>
      <c r="E891" t="s">
        <v>1106</v>
      </c>
      <c r="F891" s="31" t="s">
        <v>1107</v>
      </c>
      <c r="G891" t="s">
        <v>1108</v>
      </c>
      <c r="H891" t="s">
        <v>2087</v>
      </c>
      <c r="I891" s="26" t="s">
        <v>548</v>
      </c>
      <c r="J891" t="s">
        <v>2088</v>
      </c>
      <c r="K891" s="27">
        <v>34340</v>
      </c>
      <c r="L891" s="4">
        <v>13.25</v>
      </c>
      <c r="M891" s="3">
        <v>4.4000000000000004</v>
      </c>
      <c r="N891" s="4" t="s">
        <v>1109</v>
      </c>
      <c r="O891" s="4" t="s">
        <v>1109</v>
      </c>
      <c r="P891" s="4"/>
      <c r="Q891" s="27">
        <v>27570</v>
      </c>
      <c r="R891" s="3">
        <v>3</v>
      </c>
      <c r="S891" s="4">
        <v>9.39</v>
      </c>
      <c r="T891" s="4">
        <v>11.25</v>
      </c>
      <c r="U891" s="4">
        <v>12.34</v>
      </c>
      <c r="V891" s="4">
        <v>14.12</v>
      </c>
      <c r="W891" s="4">
        <v>15.99</v>
      </c>
      <c r="X891" s="27">
        <v>19530</v>
      </c>
      <c r="Y891" s="27">
        <v>23390</v>
      </c>
      <c r="Z891" s="27">
        <v>25670</v>
      </c>
      <c r="AA891" s="27">
        <v>29370</v>
      </c>
      <c r="AB891" s="27">
        <v>33250</v>
      </c>
    </row>
    <row r="892" spans="1:28" s="26" customFormat="1" hidden="1" x14ac:dyDescent="0.25">
      <c r="A892" t="s">
        <v>0</v>
      </c>
      <c r="B892" t="s">
        <v>1</v>
      </c>
      <c r="C892" s="26" t="s">
        <v>2</v>
      </c>
      <c r="D892" s="26" t="s">
        <v>1105</v>
      </c>
      <c r="E892" t="s">
        <v>1106</v>
      </c>
      <c r="F892" s="31" t="s">
        <v>1107</v>
      </c>
      <c r="G892" t="s">
        <v>1108</v>
      </c>
      <c r="H892" t="s">
        <v>2089</v>
      </c>
      <c r="I892" s="26" t="s">
        <v>46</v>
      </c>
      <c r="J892" t="s">
        <v>2088</v>
      </c>
      <c r="K892" s="27">
        <v>34340</v>
      </c>
      <c r="L892" s="4">
        <v>13.25</v>
      </c>
      <c r="M892" s="3">
        <v>4.4000000000000004</v>
      </c>
      <c r="N892" s="4" t="s">
        <v>1109</v>
      </c>
      <c r="O892" s="4" t="s">
        <v>1109</v>
      </c>
      <c r="P892" s="4"/>
      <c r="Q892" s="27">
        <v>27570</v>
      </c>
      <c r="R892" s="3">
        <v>3</v>
      </c>
      <c r="S892" s="4">
        <v>9.39</v>
      </c>
      <c r="T892" s="4">
        <v>11.25</v>
      </c>
      <c r="U892" s="4">
        <v>12.34</v>
      </c>
      <c r="V892" s="4">
        <v>14.12</v>
      </c>
      <c r="W892" s="4">
        <v>15.99</v>
      </c>
      <c r="X892" s="27">
        <v>19530</v>
      </c>
      <c r="Y892" s="27">
        <v>23390</v>
      </c>
      <c r="Z892" s="27">
        <v>25670</v>
      </c>
      <c r="AA892" s="27">
        <v>29370</v>
      </c>
      <c r="AB892" s="27">
        <v>33250</v>
      </c>
    </row>
    <row r="893" spans="1:28" s="26" customFormat="1" hidden="1" x14ac:dyDescent="0.25">
      <c r="A893" t="s">
        <v>0</v>
      </c>
      <c r="B893" t="s">
        <v>1</v>
      </c>
      <c r="C893" s="26" t="s">
        <v>2</v>
      </c>
      <c r="D893" s="26" t="s">
        <v>1105</v>
      </c>
      <c r="E893" t="s">
        <v>1106</v>
      </c>
      <c r="F893" s="31" t="s">
        <v>1107</v>
      </c>
      <c r="G893" t="s">
        <v>1108</v>
      </c>
      <c r="H893" t="s">
        <v>712</v>
      </c>
      <c r="I893" s="26" t="s">
        <v>548</v>
      </c>
      <c r="J893" t="s">
        <v>713</v>
      </c>
      <c r="K893" s="27">
        <v>365680</v>
      </c>
      <c r="L893" s="4">
        <v>13.71</v>
      </c>
      <c r="M893" s="3">
        <v>1.6</v>
      </c>
      <c r="N893" s="4" t="s">
        <v>1109</v>
      </c>
      <c r="O893" s="4" t="s">
        <v>1109</v>
      </c>
      <c r="P893" s="4"/>
      <c r="Q893" s="27">
        <v>28510</v>
      </c>
      <c r="R893" s="3">
        <v>0.5</v>
      </c>
      <c r="S893" s="4">
        <v>10.98</v>
      </c>
      <c r="T893" s="4">
        <v>11.5</v>
      </c>
      <c r="U893" s="4">
        <v>12.41</v>
      </c>
      <c r="V893" s="4">
        <v>14.78</v>
      </c>
      <c r="W893" s="4">
        <v>18.690000000000001</v>
      </c>
      <c r="X893" s="27">
        <v>22830</v>
      </c>
      <c r="Y893" s="27">
        <v>23920</v>
      </c>
      <c r="Z893" s="27">
        <v>25820</v>
      </c>
      <c r="AA893" s="27">
        <v>30740</v>
      </c>
      <c r="AB893" s="27">
        <v>38870</v>
      </c>
    </row>
    <row r="894" spans="1:28" s="26" customFormat="1" hidden="1" x14ac:dyDescent="0.25">
      <c r="A894" t="s">
        <v>0</v>
      </c>
      <c r="B894" t="s">
        <v>1</v>
      </c>
      <c r="C894" s="26" t="s">
        <v>2</v>
      </c>
      <c r="D894" s="26" t="s">
        <v>1105</v>
      </c>
      <c r="E894" t="s">
        <v>1106</v>
      </c>
      <c r="F894" s="31" t="s">
        <v>1107</v>
      </c>
      <c r="G894" t="s">
        <v>1108</v>
      </c>
      <c r="H894" t="s">
        <v>2090</v>
      </c>
      <c r="I894" s="26" t="s">
        <v>46</v>
      </c>
      <c r="J894" t="s">
        <v>2091</v>
      </c>
      <c r="K894" s="27">
        <v>26990</v>
      </c>
      <c r="L894" s="4">
        <v>16.010000000000002</v>
      </c>
      <c r="M894" s="3">
        <v>4.0999999999999996</v>
      </c>
      <c r="N894" s="4" t="s">
        <v>1109</v>
      </c>
      <c r="O894" s="4" t="s">
        <v>1109</v>
      </c>
      <c r="P894" s="4"/>
      <c r="Q894" s="27">
        <v>33300</v>
      </c>
      <c r="R894" s="3">
        <v>1</v>
      </c>
      <c r="S894" s="4">
        <v>10.44</v>
      </c>
      <c r="T894" s="4">
        <v>12.7</v>
      </c>
      <c r="U894" s="4">
        <v>15.36</v>
      </c>
      <c r="V894" s="4">
        <v>18.62</v>
      </c>
      <c r="W894" s="4">
        <v>22.67</v>
      </c>
      <c r="X894" s="27">
        <v>21720</v>
      </c>
      <c r="Y894" s="27">
        <v>26410</v>
      </c>
      <c r="Z894" s="27">
        <v>31950</v>
      </c>
      <c r="AA894" s="27">
        <v>38730</v>
      </c>
      <c r="AB894" s="27">
        <v>47150</v>
      </c>
    </row>
    <row r="895" spans="1:28" s="26" customFormat="1" hidden="1" x14ac:dyDescent="0.25">
      <c r="A895" t="s">
        <v>0</v>
      </c>
      <c r="B895" t="s">
        <v>1</v>
      </c>
      <c r="C895" s="26" t="s">
        <v>2</v>
      </c>
      <c r="D895" s="26" t="s">
        <v>1105</v>
      </c>
      <c r="E895" t="s">
        <v>1106</v>
      </c>
      <c r="F895" s="31" t="s">
        <v>1107</v>
      </c>
      <c r="G895" t="s">
        <v>1108</v>
      </c>
      <c r="H895" t="s">
        <v>366</v>
      </c>
      <c r="I895" s="26" t="s">
        <v>46</v>
      </c>
      <c r="J895" t="s">
        <v>367</v>
      </c>
      <c r="K895" s="27">
        <v>295520</v>
      </c>
      <c r="L895" s="4">
        <v>13.36</v>
      </c>
      <c r="M895" s="3">
        <v>2</v>
      </c>
      <c r="N895" s="4" t="s">
        <v>1109</v>
      </c>
      <c r="O895" s="4" t="s">
        <v>1109</v>
      </c>
      <c r="P895" s="4"/>
      <c r="Q895" s="27">
        <v>27780</v>
      </c>
      <c r="R895" s="3">
        <v>0.6</v>
      </c>
      <c r="S895" s="4">
        <v>11.06</v>
      </c>
      <c r="T895" s="4">
        <v>11.5</v>
      </c>
      <c r="U895" s="4">
        <v>12.23</v>
      </c>
      <c r="V895" s="4">
        <v>14.32</v>
      </c>
      <c r="W895" s="4">
        <v>17.75</v>
      </c>
      <c r="X895" s="27">
        <v>23010</v>
      </c>
      <c r="Y895" s="27">
        <v>23920</v>
      </c>
      <c r="Z895" s="27">
        <v>25440</v>
      </c>
      <c r="AA895" s="27">
        <v>29780</v>
      </c>
      <c r="AB895" s="27">
        <v>36910</v>
      </c>
    </row>
    <row r="896" spans="1:28" s="26" customFormat="1" hidden="1" x14ac:dyDescent="0.25">
      <c r="A896" t="s">
        <v>0</v>
      </c>
      <c r="B896" t="s">
        <v>1</v>
      </c>
      <c r="C896" s="26" t="s">
        <v>2</v>
      </c>
      <c r="D896" s="26" t="s">
        <v>1105</v>
      </c>
      <c r="E896" t="s">
        <v>1106</v>
      </c>
      <c r="F896" s="31" t="s">
        <v>1107</v>
      </c>
      <c r="G896" t="s">
        <v>1108</v>
      </c>
      <c r="H896" t="s">
        <v>2092</v>
      </c>
      <c r="I896" s="26" t="s">
        <v>46</v>
      </c>
      <c r="J896" t="s">
        <v>2093</v>
      </c>
      <c r="K896" s="27">
        <v>36630</v>
      </c>
      <c r="L896" s="4">
        <v>14.37</v>
      </c>
      <c r="M896" s="3">
        <v>3</v>
      </c>
      <c r="N896" s="4" t="s">
        <v>1109</v>
      </c>
      <c r="O896" s="4" t="s">
        <v>1109</v>
      </c>
      <c r="P896" s="4"/>
      <c r="Q896" s="27">
        <v>29880</v>
      </c>
      <c r="R896" s="3">
        <v>0.8</v>
      </c>
      <c r="S896" s="4">
        <v>9.1</v>
      </c>
      <c r="T896" s="4">
        <v>10.86</v>
      </c>
      <c r="U896" s="4">
        <v>13.38</v>
      </c>
      <c r="V896" s="4">
        <v>17.03</v>
      </c>
      <c r="W896" s="4">
        <v>21.01</v>
      </c>
      <c r="X896" s="27">
        <v>18930</v>
      </c>
      <c r="Y896" s="27">
        <v>22580</v>
      </c>
      <c r="Z896" s="27">
        <v>27830</v>
      </c>
      <c r="AA896" s="27">
        <v>35420</v>
      </c>
      <c r="AB896" s="27">
        <v>43700</v>
      </c>
    </row>
    <row r="897" spans="1:28" s="26" customFormat="1" hidden="1" x14ac:dyDescent="0.25">
      <c r="A897" t="s">
        <v>0</v>
      </c>
      <c r="B897" t="s">
        <v>1</v>
      </c>
      <c r="C897" s="26" t="s">
        <v>2</v>
      </c>
      <c r="D897" s="26" t="s">
        <v>1105</v>
      </c>
      <c r="E897" t="s">
        <v>1106</v>
      </c>
      <c r="F897" s="31" t="s">
        <v>1107</v>
      </c>
      <c r="G897" t="s">
        <v>1108</v>
      </c>
      <c r="H897" t="s">
        <v>368</v>
      </c>
      <c r="I897" s="26" t="s">
        <v>46</v>
      </c>
      <c r="J897" t="s">
        <v>369</v>
      </c>
      <c r="K897" s="27">
        <v>6540</v>
      </c>
      <c r="L897" s="4">
        <v>16.309999999999999</v>
      </c>
      <c r="M897" s="3">
        <v>8.6</v>
      </c>
      <c r="N897" s="4" t="s">
        <v>1109</v>
      </c>
      <c r="O897" s="4" t="s">
        <v>1109</v>
      </c>
      <c r="P897" s="4"/>
      <c r="Q897" s="27">
        <v>33930</v>
      </c>
      <c r="R897" s="3">
        <v>2.5</v>
      </c>
      <c r="S897" s="4">
        <v>9.23</v>
      </c>
      <c r="T897" s="4">
        <v>11.5</v>
      </c>
      <c r="U897" s="4">
        <v>14.23</v>
      </c>
      <c r="V897" s="4">
        <v>19.14</v>
      </c>
      <c r="W897" s="4">
        <v>26.39</v>
      </c>
      <c r="X897" s="27">
        <v>19200</v>
      </c>
      <c r="Y897" s="27">
        <v>23910</v>
      </c>
      <c r="Z897" s="27">
        <v>29590</v>
      </c>
      <c r="AA897" s="27">
        <v>39820</v>
      </c>
      <c r="AB897" s="27">
        <v>54890</v>
      </c>
    </row>
    <row r="898" spans="1:28" s="26" customFormat="1" hidden="1" x14ac:dyDescent="0.25">
      <c r="A898" t="s">
        <v>0</v>
      </c>
      <c r="B898" t="s">
        <v>1</v>
      </c>
      <c r="C898" s="26" t="s">
        <v>2</v>
      </c>
      <c r="D898" s="26" t="s">
        <v>1105</v>
      </c>
      <c r="E898" t="s">
        <v>1106</v>
      </c>
      <c r="F898" s="31" t="s">
        <v>1107</v>
      </c>
      <c r="G898" t="s">
        <v>1108</v>
      </c>
      <c r="H898" t="s">
        <v>2094</v>
      </c>
      <c r="I898" s="26" t="s">
        <v>803</v>
      </c>
      <c r="J898" t="s">
        <v>2095</v>
      </c>
      <c r="K898" s="27">
        <v>44720</v>
      </c>
      <c r="L898" s="4">
        <v>19.78</v>
      </c>
      <c r="M898" s="3">
        <v>2.4</v>
      </c>
      <c r="N898" s="4" t="s">
        <v>1109</v>
      </c>
      <c r="O898" s="4" t="s">
        <v>1109</v>
      </c>
      <c r="P898" s="4"/>
      <c r="Q898" s="27">
        <v>41130</v>
      </c>
      <c r="R898" s="3">
        <v>1</v>
      </c>
      <c r="S898" s="4">
        <v>11.89</v>
      </c>
      <c r="T898" s="4">
        <v>14.92</v>
      </c>
      <c r="U898" s="4">
        <v>18.79</v>
      </c>
      <c r="V898" s="4">
        <v>23.94</v>
      </c>
      <c r="W898" s="4">
        <v>29.31</v>
      </c>
      <c r="X898" s="27">
        <v>24730</v>
      </c>
      <c r="Y898" s="27">
        <v>31040</v>
      </c>
      <c r="Z898" s="27">
        <v>39090</v>
      </c>
      <c r="AA898" s="27">
        <v>49800</v>
      </c>
      <c r="AB898" s="27">
        <v>60970</v>
      </c>
    </row>
    <row r="899" spans="1:28" s="26" customFormat="1" hidden="1" x14ac:dyDescent="0.25">
      <c r="A899" t="s">
        <v>0</v>
      </c>
      <c r="B899" t="s">
        <v>1</v>
      </c>
      <c r="C899" s="26" t="s">
        <v>2</v>
      </c>
      <c r="D899" s="26" t="s">
        <v>1105</v>
      </c>
      <c r="E899" t="s">
        <v>1106</v>
      </c>
      <c r="F899" s="31" t="s">
        <v>1107</v>
      </c>
      <c r="G899" t="s">
        <v>1108</v>
      </c>
      <c r="H899" t="s">
        <v>2096</v>
      </c>
      <c r="I899" s="26" t="s">
        <v>548</v>
      </c>
      <c r="J899" t="s">
        <v>2097</v>
      </c>
      <c r="K899" s="27">
        <v>6760</v>
      </c>
      <c r="L899" s="4">
        <v>15.76</v>
      </c>
      <c r="M899" s="3">
        <v>5.0999999999999996</v>
      </c>
      <c r="N899" s="4" t="s">
        <v>1109</v>
      </c>
      <c r="O899" s="4" t="s">
        <v>1109</v>
      </c>
      <c r="P899" s="4"/>
      <c r="Q899" s="27">
        <v>32790</v>
      </c>
      <c r="R899" s="3">
        <v>0.9</v>
      </c>
      <c r="S899" s="4">
        <v>10.95</v>
      </c>
      <c r="T899" s="4">
        <v>12.23</v>
      </c>
      <c r="U899" s="4">
        <v>15.27</v>
      </c>
      <c r="V899" s="4">
        <v>17.510000000000002</v>
      </c>
      <c r="W899" s="4">
        <v>22.54</v>
      </c>
      <c r="X899" s="27">
        <v>22770</v>
      </c>
      <c r="Y899" s="27">
        <v>25430</v>
      </c>
      <c r="Z899" s="27">
        <v>31770</v>
      </c>
      <c r="AA899" s="27">
        <v>36420</v>
      </c>
      <c r="AB899" s="27">
        <v>46870</v>
      </c>
    </row>
    <row r="900" spans="1:28" s="26" customFormat="1" hidden="1" x14ac:dyDescent="0.25">
      <c r="A900" t="s">
        <v>0</v>
      </c>
      <c r="B900" t="s">
        <v>1</v>
      </c>
      <c r="C900" s="26" t="s">
        <v>2</v>
      </c>
      <c r="D900" s="26" t="s">
        <v>1105</v>
      </c>
      <c r="E900" t="s">
        <v>1106</v>
      </c>
      <c r="F900" s="31" t="s">
        <v>1107</v>
      </c>
      <c r="G900" t="s">
        <v>1108</v>
      </c>
      <c r="H900" t="s">
        <v>2098</v>
      </c>
      <c r="I900" s="26" t="s">
        <v>46</v>
      </c>
      <c r="J900" t="s">
        <v>2097</v>
      </c>
      <c r="K900" s="27">
        <v>6760</v>
      </c>
      <c r="L900" s="4">
        <v>15.76</v>
      </c>
      <c r="M900" s="3">
        <v>5.0999999999999996</v>
      </c>
      <c r="N900" s="4" t="s">
        <v>1109</v>
      </c>
      <c r="O900" s="4" t="s">
        <v>1109</v>
      </c>
      <c r="P900" s="4"/>
      <c r="Q900" s="27">
        <v>32790</v>
      </c>
      <c r="R900" s="3">
        <v>0.9</v>
      </c>
      <c r="S900" s="4">
        <v>10.95</v>
      </c>
      <c r="T900" s="4">
        <v>12.23</v>
      </c>
      <c r="U900" s="4">
        <v>15.27</v>
      </c>
      <c r="V900" s="4">
        <v>17.510000000000002</v>
      </c>
      <c r="W900" s="4">
        <v>22.54</v>
      </c>
      <c r="X900" s="27">
        <v>22770</v>
      </c>
      <c r="Y900" s="27">
        <v>25430</v>
      </c>
      <c r="Z900" s="27">
        <v>31770</v>
      </c>
      <c r="AA900" s="27">
        <v>36420</v>
      </c>
      <c r="AB900" s="27">
        <v>46870</v>
      </c>
    </row>
    <row r="901" spans="1:28" s="26" customFormat="1" hidden="1" x14ac:dyDescent="0.25">
      <c r="A901" t="s">
        <v>0</v>
      </c>
      <c r="B901" t="s">
        <v>1</v>
      </c>
      <c r="C901" s="26" t="s">
        <v>2</v>
      </c>
      <c r="D901" s="26" t="s">
        <v>1105</v>
      </c>
      <c r="E901" t="s">
        <v>1106</v>
      </c>
      <c r="F901" s="31" t="s">
        <v>1107</v>
      </c>
      <c r="G901" t="s">
        <v>1108</v>
      </c>
      <c r="H901" t="s">
        <v>2099</v>
      </c>
      <c r="I901" s="26" t="s">
        <v>548</v>
      </c>
      <c r="J901" t="s">
        <v>2100</v>
      </c>
      <c r="K901" s="27">
        <v>37960</v>
      </c>
      <c r="L901" s="4">
        <v>20.49</v>
      </c>
      <c r="M901" s="3">
        <v>2.6</v>
      </c>
      <c r="N901" s="4" t="s">
        <v>1109</v>
      </c>
      <c r="O901" s="4" t="s">
        <v>1109</v>
      </c>
      <c r="P901" s="4"/>
      <c r="Q901" s="27">
        <v>42620</v>
      </c>
      <c r="R901" s="3">
        <v>1.1000000000000001</v>
      </c>
      <c r="S901" s="4">
        <v>12.37</v>
      </c>
      <c r="T901" s="4">
        <v>15.57</v>
      </c>
      <c r="U901" s="4">
        <v>19.82</v>
      </c>
      <c r="V901" s="4">
        <v>24.57</v>
      </c>
      <c r="W901" s="4">
        <v>29.77</v>
      </c>
      <c r="X901" s="27">
        <v>25720</v>
      </c>
      <c r="Y901" s="27">
        <v>32380</v>
      </c>
      <c r="Z901" s="27">
        <v>41230</v>
      </c>
      <c r="AA901" s="27">
        <v>51110</v>
      </c>
      <c r="AB901" s="27">
        <v>61920</v>
      </c>
    </row>
    <row r="902" spans="1:28" s="26" customFormat="1" hidden="1" x14ac:dyDescent="0.25">
      <c r="A902" t="s">
        <v>0</v>
      </c>
      <c r="B902" t="s">
        <v>1</v>
      </c>
      <c r="C902" s="26" t="s">
        <v>2</v>
      </c>
      <c r="D902" s="26" t="s">
        <v>1105</v>
      </c>
      <c r="E902" t="s">
        <v>1106</v>
      </c>
      <c r="F902" s="31" t="s">
        <v>1107</v>
      </c>
      <c r="G902" t="s">
        <v>1108</v>
      </c>
      <c r="H902" t="s">
        <v>2101</v>
      </c>
      <c r="I902" s="26" t="s">
        <v>46</v>
      </c>
      <c r="J902" t="s">
        <v>2102</v>
      </c>
      <c r="K902" s="27">
        <v>4890</v>
      </c>
      <c r="L902" s="4">
        <v>23.88</v>
      </c>
      <c r="M902" s="3">
        <v>12.7</v>
      </c>
      <c r="N902" s="4" t="s">
        <v>1109</v>
      </c>
      <c r="O902" s="4" t="s">
        <v>1109</v>
      </c>
      <c r="P902" s="4"/>
      <c r="Q902" s="27">
        <v>49670</v>
      </c>
      <c r="R902" s="3">
        <v>4.2</v>
      </c>
      <c r="S902" s="4">
        <v>14.82</v>
      </c>
      <c r="T902" s="4">
        <v>16.989999999999998</v>
      </c>
      <c r="U902" s="4">
        <v>21.46</v>
      </c>
      <c r="V902" s="4">
        <v>29.72</v>
      </c>
      <c r="W902" s="4">
        <v>37.950000000000003</v>
      </c>
      <c r="X902" s="27">
        <v>30820</v>
      </c>
      <c r="Y902" s="27">
        <v>35350</v>
      </c>
      <c r="Z902" s="27">
        <v>44650</v>
      </c>
      <c r="AA902" s="27">
        <v>61820</v>
      </c>
      <c r="AB902" s="27">
        <v>78950</v>
      </c>
    </row>
    <row r="903" spans="1:28" s="26" customFormat="1" hidden="1" x14ac:dyDescent="0.25">
      <c r="A903" t="s">
        <v>0</v>
      </c>
      <c r="B903" t="s">
        <v>1</v>
      </c>
      <c r="C903" s="26" t="s">
        <v>2</v>
      </c>
      <c r="D903" s="26" t="s">
        <v>1105</v>
      </c>
      <c r="E903" t="s">
        <v>1106</v>
      </c>
      <c r="F903" s="31" t="s">
        <v>1107</v>
      </c>
      <c r="G903" t="s">
        <v>1108</v>
      </c>
      <c r="H903" t="s">
        <v>2103</v>
      </c>
      <c r="I903" s="26" t="s">
        <v>46</v>
      </c>
      <c r="J903" t="s">
        <v>2104</v>
      </c>
      <c r="K903" s="27">
        <v>26030</v>
      </c>
      <c r="L903" s="4">
        <v>20.22</v>
      </c>
      <c r="M903" s="3">
        <v>3.1</v>
      </c>
      <c r="N903" s="4" t="s">
        <v>1109</v>
      </c>
      <c r="O903" s="4" t="s">
        <v>1109</v>
      </c>
      <c r="P903" s="4"/>
      <c r="Q903" s="27">
        <v>42060</v>
      </c>
      <c r="R903" s="3">
        <v>1.3</v>
      </c>
      <c r="S903" s="4">
        <v>12.22</v>
      </c>
      <c r="T903" s="4">
        <v>15.42</v>
      </c>
      <c r="U903" s="4">
        <v>19.920000000000002</v>
      </c>
      <c r="V903" s="4">
        <v>24.6</v>
      </c>
      <c r="W903" s="4">
        <v>29.3</v>
      </c>
      <c r="X903" s="27">
        <v>25430</v>
      </c>
      <c r="Y903" s="27">
        <v>32070</v>
      </c>
      <c r="Z903" s="27">
        <v>41440</v>
      </c>
      <c r="AA903" s="27">
        <v>51170</v>
      </c>
      <c r="AB903" s="27">
        <v>60930</v>
      </c>
    </row>
    <row r="904" spans="1:28" s="26" customFormat="1" hidden="1" x14ac:dyDescent="0.25">
      <c r="A904" t="s">
        <v>0</v>
      </c>
      <c r="B904" t="s">
        <v>1</v>
      </c>
      <c r="C904" s="26" t="s">
        <v>2</v>
      </c>
      <c r="D904" s="26" t="s">
        <v>1105</v>
      </c>
      <c r="E904" t="s">
        <v>1106</v>
      </c>
      <c r="F904" s="31" t="s">
        <v>1107</v>
      </c>
      <c r="G904" t="s">
        <v>1108</v>
      </c>
      <c r="H904" t="s">
        <v>2105</v>
      </c>
      <c r="I904" s="26" t="s">
        <v>46</v>
      </c>
      <c r="J904" t="s">
        <v>2106</v>
      </c>
      <c r="K904" s="27">
        <v>3300</v>
      </c>
      <c r="L904" s="4">
        <v>18.8</v>
      </c>
      <c r="M904" s="3">
        <v>5</v>
      </c>
      <c r="N904" s="4" t="s">
        <v>1109</v>
      </c>
      <c r="O904" s="4" t="s">
        <v>1109</v>
      </c>
      <c r="P904" s="4"/>
      <c r="Q904" s="27">
        <v>39110</v>
      </c>
      <c r="R904" s="3">
        <v>1.6</v>
      </c>
      <c r="S904" s="4">
        <v>12.07</v>
      </c>
      <c r="T904" s="4">
        <v>14.23</v>
      </c>
      <c r="U904" s="4">
        <v>17.920000000000002</v>
      </c>
      <c r="V904" s="4">
        <v>22.58</v>
      </c>
      <c r="W904" s="4">
        <v>26.63</v>
      </c>
      <c r="X904" s="27">
        <v>25100</v>
      </c>
      <c r="Y904" s="27">
        <v>29600</v>
      </c>
      <c r="Z904" s="27">
        <v>37280</v>
      </c>
      <c r="AA904" s="27">
        <v>46960</v>
      </c>
      <c r="AB904" s="27">
        <v>55400</v>
      </c>
    </row>
    <row r="905" spans="1:28" s="26" customFormat="1" hidden="1" x14ac:dyDescent="0.25">
      <c r="A905" t="s">
        <v>0</v>
      </c>
      <c r="B905" t="s">
        <v>1</v>
      </c>
      <c r="C905" s="26" t="s">
        <v>2</v>
      </c>
      <c r="D905" s="26" t="s">
        <v>1105</v>
      </c>
      <c r="E905" t="s">
        <v>1106</v>
      </c>
      <c r="F905" s="31" t="s">
        <v>1107</v>
      </c>
      <c r="G905" t="s">
        <v>1108</v>
      </c>
      <c r="H905" t="s">
        <v>2107</v>
      </c>
      <c r="I905" s="26" t="s">
        <v>46</v>
      </c>
      <c r="J905" t="s">
        <v>2108</v>
      </c>
      <c r="K905" s="27">
        <v>3750</v>
      </c>
      <c r="L905" s="4">
        <v>19.420000000000002</v>
      </c>
      <c r="M905" s="3">
        <v>8.6999999999999993</v>
      </c>
      <c r="N905" s="4" t="s">
        <v>1109</v>
      </c>
      <c r="O905" s="4" t="s">
        <v>1109</v>
      </c>
      <c r="P905" s="4"/>
      <c r="Q905" s="27">
        <v>40390</v>
      </c>
      <c r="R905" s="3">
        <v>2.4</v>
      </c>
      <c r="S905" s="4">
        <v>11.83</v>
      </c>
      <c r="T905" s="4">
        <v>15.61</v>
      </c>
      <c r="U905" s="4">
        <v>19.12</v>
      </c>
      <c r="V905" s="4">
        <v>23.54</v>
      </c>
      <c r="W905" s="4">
        <v>27.69</v>
      </c>
      <c r="X905" s="27">
        <v>24610</v>
      </c>
      <c r="Y905" s="27">
        <v>32470</v>
      </c>
      <c r="Z905" s="27">
        <v>39780</v>
      </c>
      <c r="AA905" s="27">
        <v>48970</v>
      </c>
      <c r="AB905" s="27">
        <v>57580</v>
      </c>
    </row>
    <row r="906" spans="1:28" s="26" customFormat="1" x14ac:dyDescent="0.25">
      <c r="A906" t="s">
        <v>0</v>
      </c>
      <c r="B906" t="s">
        <v>1</v>
      </c>
      <c r="C906" s="26" t="s">
        <v>2</v>
      </c>
      <c r="D906" s="26" t="s">
        <v>1105</v>
      </c>
      <c r="E906" t="s">
        <v>1106</v>
      </c>
      <c r="F906" s="31" t="s">
        <v>1107</v>
      </c>
      <c r="G906" t="s">
        <v>1108</v>
      </c>
      <c r="H906" t="s">
        <v>36</v>
      </c>
      <c r="I906" s="26" t="s">
        <v>5</v>
      </c>
      <c r="J906" t="s">
        <v>37</v>
      </c>
      <c r="K906" s="27">
        <v>6194140</v>
      </c>
      <c r="L906" s="55">
        <v>25.28</v>
      </c>
      <c r="M906" s="3">
        <v>0.3</v>
      </c>
      <c r="N906" s="4" t="s">
        <v>1109</v>
      </c>
      <c r="O906" s="4" t="s">
        <v>1109</v>
      </c>
      <c r="P906" s="4"/>
      <c r="Q906" s="27">
        <v>52580</v>
      </c>
      <c r="R906" s="3">
        <v>0.2</v>
      </c>
      <c r="S906" s="4">
        <v>13.66</v>
      </c>
      <c r="T906" s="4">
        <v>17.079999999999998</v>
      </c>
      <c r="U906" s="4">
        <v>22.8</v>
      </c>
      <c r="V906" s="4">
        <v>30.74</v>
      </c>
      <c r="W906" s="4">
        <v>41.26</v>
      </c>
      <c r="X906" s="27">
        <v>28420</v>
      </c>
      <c r="Y906" s="27">
        <v>35530</v>
      </c>
      <c r="Z906" s="27">
        <v>47430</v>
      </c>
      <c r="AA906" s="27">
        <v>63940</v>
      </c>
      <c r="AB906" s="27">
        <v>85810</v>
      </c>
    </row>
    <row r="907" spans="1:28" s="26" customFormat="1" hidden="1" x14ac:dyDescent="0.25">
      <c r="A907" t="s">
        <v>0</v>
      </c>
      <c r="B907" t="s">
        <v>1</v>
      </c>
      <c r="C907" s="26" t="s">
        <v>2</v>
      </c>
      <c r="D907" s="26" t="s">
        <v>1105</v>
      </c>
      <c r="E907" t="s">
        <v>1106</v>
      </c>
      <c r="F907" s="31" t="s">
        <v>1107</v>
      </c>
      <c r="G907" t="s">
        <v>1108</v>
      </c>
      <c r="H907" t="s">
        <v>888</v>
      </c>
      <c r="I907" s="26" t="s">
        <v>803</v>
      </c>
      <c r="J907" t="s">
        <v>889</v>
      </c>
      <c r="K907" s="27">
        <v>626180</v>
      </c>
      <c r="L907" s="4">
        <v>34.35</v>
      </c>
      <c r="M907" s="3">
        <v>0.6</v>
      </c>
      <c r="N907" s="4" t="s">
        <v>1109</v>
      </c>
      <c r="O907" s="4" t="s">
        <v>1109</v>
      </c>
      <c r="P907" s="4"/>
      <c r="Q907" s="27">
        <v>71440</v>
      </c>
      <c r="R907" s="3">
        <v>0.2</v>
      </c>
      <c r="S907" s="4">
        <v>20.54</v>
      </c>
      <c r="T907" s="4">
        <v>25.68</v>
      </c>
      <c r="U907" s="4">
        <v>31.83</v>
      </c>
      <c r="V907" s="4">
        <v>41.13</v>
      </c>
      <c r="W907" s="4">
        <v>51.4</v>
      </c>
      <c r="X907" s="27">
        <v>42730</v>
      </c>
      <c r="Y907" s="27">
        <v>53400</v>
      </c>
      <c r="Z907" s="27">
        <v>66210</v>
      </c>
      <c r="AA907" s="27">
        <v>85540</v>
      </c>
      <c r="AB907" s="27">
        <v>106900</v>
      </c>
    </row>
    <row r="908" spans="1:28" s="26" customFormat="1" hidden="1" x14ac:dyDescent="0.25">
      <c r="A908" t="s">
        <v>0</v>
      </c>
      <c r="B908" t="s">
        <v>1</v>
      </c>
      <c r="C908" s="26" t="s">
        <v>2</v>
      </c>
      <c r="D908" s="26" t="s">
        <v>1105</v>
      </c>
      <c r="E908" t="s">
        <v>1106</v>
      </c>
      <c r="F908" s="31" t="s">
        <v>1107</v>
      </c>
      <c r="G908" t="s">
        <v>1108</v>
      </c>
      <c r="H908" t="s">
        <v>714</v>
      </c>
      <c r="I908" s="26" t="s">
        <v>548</v>
      </c>
      <c r="J908" t="s">
        <v>371</v>
      </c>
      <c r="K908" s="27">
        <v>626180</v>
      </c>
      <c r="L908" s="4">
        <v>34.35</v>
      </c>
      <c r="M908" s="3">
        <v>0.6</v>
      </c>
      <c r="N908" s="4" t="s">
        <v>1109</v>
      </c>
      <c r="O908" s="4" t="s">
        <v>1109</v>
      </c>
      <c r="P908" s="4"/>
      <c r="Q908" s="27">
        <v>71440</v>
      </c>
      <c r="R908" s="3">
        <v>0.2</v>
      </c>
      <c r="S908" s="4">
        <v>20.54</v>
      </c>
      <c r="T908" s="4">
        <v>25.68</v>
      </c>
      <c r="U908" s="4">
        <v>31.83</v>
      </c>
      <c r="V908" s="4">
        <v>41.13</v>
      </c>
      <c r="W908" s="4">
        <v>51.4</v>
      </c>
      <c r="X908" s="27">
        <v>42730</v>
      </c>
      <c r="Y908" s="27">
        <v>53400</v>
      </c>
      <c r="Z908" s="27">
        <v>66210</v>
      </c>
      <c r="AA908" s="27">
        <v>85540</v>
      </c>
      <c r="AB908" s="27">
        <v>106900</v>
      </c>
    </row>
    <row r="909" spans="1:28" s="26" customFormat="1" hidden="1" x14ac:dyDescent="0.25">
      <c r="A909" t="s">
        <v>0</v>
      </c>
      <c r="B909" t="s">
        <v>1</v>
      </c>
      <c r="C909" s="26" t="s">
        <v>2</v>
      </c>
      <c r="D909" s="26" t="s">
        <v>1105</v>
      </c>
      <c r="E909" t="s">
        <v>1106</v>
      </c>
      <c r="F909" s="31" t="s">
        <v>1107</v>
      </c>
      <c r="G909" t="s">
        <v>1108</v>
      </c>
      <c r="H909" t="s">
        <v>370</v>
      </c>
      <c r="I909" s="26" t="s">
        <v>46</v>
      </c>
      <c r="J909" t="s">
        <v>371</v>
      </c>
      <c r="K909" s="27">
        <v>626180</v>
      </c>
      <c r="L909" s="4">
        <v>34.35</v>
      </c>
      <c r="M909" s="3">
        <v>0.6</v>
      </c>
      <c r="N909" s="4" t="s">
        <v>1109</v>
      </c>
      <c r="O909" s="4" t="s">
        <v>1109</v>
      </c>
      <c r="P909" s="4"/>
      <c r="Q909" s="27">
        <v>71440</v>
      </c>
      <c r="R909" s="3">
        <v>0.2</v>
      </c>
      <c r="S909" s="4">
        <v>20.54</v>
      </c>
      <c r="T909" s="4">
        <v>25.68</v>
      </c>
      <c r="U909" s="4">
        <v>31.83</v>
      </c>
      <c r="V909" s="4">
        <v>41.13</v>
      </c>
      <c r="W909" s="4">
        <v>51.4</v>
      </c>
      <c r="X909" s="27">
        <v>42730</v>
      </c>
      <c r="Y909" s="27">
        <v>53400</v>
      </c>
      <c r="Z909" s="27">
        <v>66210</v>
      </c>
      <c r="AA909" s="27">
        <v>85540</v>
      </c>
      <c r="AB909" s="27">
        <v>106900</v>
      </c>
    </row>
    <row r="910" spans="1:28" s="26" customFormat="1" hidden="1" x14ac:dyDescent="0.25">
      <c r="A910" t="s">
        <v>0</v>
      </c>
      <c r="B910" t="s">
        <v>1</v>
      </c>
      <c r="C910" s="26" t="s">
        <v>2</v>
      </c>
      <c r="D910" s="26" t="s">
        <v>1105</v>
      </c>
      <c r="E910" t="s">
        <v>1106</v>
      </c>
      <c r="F910" s="31" t="s">
        <v>1107</v>
      </c>
      <c r="G910" t="s">
        <v>1108</v>
      </c>
      <c r="H910" t="s">
        <v>890</v>
      </c>
      <c r="I910" s="26" t="s">
        <v>803</v>
      </c>
      <c r="J910" t="s">
        <v>891</v>
      </c>
      <c r="K910" s="27">
        <v>4617440</v>
      </c>
      <c r="L910" s="4">
        <v>24.68</v>
      </c>
      <c r="M910" s="3">
        <v>0.3</v>
      </c>
      <c r="N910" s="4" t="s">
        <v>1109</v>
      </c>
      <c r="O910" s="4" t="s">
        <v>1109</v>
      </c>
      <c r="P910" s="4"/>
      <c r="Q910" s="27">
        <v>51330</v>
      </c>
      <c r="R910" s="3">
        <v>0.2</v>
      </c>
      <c r="S910" s="4">
        <v>13.58</v>
      </c>
      <c r="T910" s="4">
        <v>16.89</v>
      </c>
      <c r="U910" s="4">
        <v>22.28</v>
      </c>
      <c r="V910" s="4">
        <v>30.01</v>
      </c>
      <c r="W910" s="4">
        <v>40.020000000000003</v>
      </c>
      <c r="X910" s="27">
        <v>28240</v>
      </c>
      <c r="Y910" s="27">
        <v>35130</v>
      </c>
      <c r="Z910" s="27">
        <v>46340</v>
      </c>
      <c r="AA910" s="27">
        <v>62420</v>
      </c>
      <c r="AB910" s="27">
        <v>83230</v>
      </c>
    </row>
    <row r="911" spans="1:28" s="26" customFormat="1" hidden="1" x14ac:dyDescent="0.25">
      <c r="A911" t="s">
        <v>0</v>
      </c>
      <c r="B911" t="s">
        <v>1</v>
      </c>
      <c r="C911" s="26" t="s">
        <v>2</v>
      </c>
      <c r="D911" s="26" t="s">
        <v>1105</v>
      </c>
      <c r="E911" t="s">
        <v>1106</v>
      </c>
      <c r="F911" s="31" t="s">
        <v>1107</v>
      </c>
      <c r="G911" t="s">
        <v>1108</v>
      </c>
      <c r="H911" t="s">
        <v>2109</v>
      </c>
      <c r="I911" s="26" t="s">
        <v>548</v>
      </c>
      <c r="J911" t="s">
        <v>2110</v>
      </c>
      <c r="K911" s="27">
        <v>15820</v>
      </c>
      <c r="L911" s="4">
        <v>31.27</v>
      </c>
      <c r="M911" s="3">
        <v>7.4</v>
      </c>
      <c r="N911" s="4" t="s">
        <v>1109</v>
      </c>
      <c r="O911" s="4" t="s">
        <v>1109</v>
      </c>
      <c r="P911" s="4"/>
      <c r="Q911" s="27">
        <v>65040</v>
      </c>
      <c r="R911" s="3">
        <v>1.3</v>
      </c>
      <c r="S911" s="4">
        <v>19.16</v>
      </c>
      <c r="T911" s="4">
        <v>25.27</v>
      </c>
      <c r="U911" s="4">
        <v>30.34</v>
      </c>
      <c r="V911" s="4">
        <v>37.44</v>
      </c>
      <c r="W911" s="4">
        <v>45.4</v>
      </c>
      <c r="X911" s="27">
        <v>39840</v>
      </c>
      <c r="Y911" s="27">
        <v>52570</v>
      </c>
      <c r="Z911" s="27">
        <v>63100</v>
      </c>
      <c r="AA911" s="27">
        <v>77870</v>
      </c>
      <c r="AB911" s="27">
        <v>94440</v>
      </c>
    </row>
    <row r="912" spans="1:28" s="26" customFormat="1" hidden="1" x14ac:dyDescent="0.25">
      <c r="A912" t="s">
        <v>0</v>
      </c>
      <c r="B912" t="s">
        <v>1</v>
      </c>
      <c r="C912" s="26" t="s">
        <v>2</v>
      </c>
      <c r="D912" s="26" t="s">
        <v>1105</v>
      </c>
      <c r="E912" t="s">
        <v>1106</v>
      </c>
      <c r="F912" s="31" t="s">
        <v>1107</v>
      </c>
      <c r="G912" t="s">
        <v>1108</v>
      </c>
      <c r="H912" t="s">
        <v>2111</v>
      </c>
      <c r="I912" s="26" t="s">
        <v>46</v>
      </c>
      <c r="J912" t="s">
        <v>2110</v>
      </c>
      <c r="K912" s="27">
        <v>15820</v>
      </c>
      <c r="L912" s="4">
        <v>31.27</v>
      </c>
      <c r="M912" s="3">
        <v>7.4</v>
      </c>
      <c r="N912" s="4" t="s">
        <v>1109</v>
      </c>
      <c r="O912" s="4" t="s">
        <v>1109</v>
      </c>
      <c r="P912" s="4"/>
      <c r="Q912" s="27">
        <v>65040</v>
      </c>
      <c r="R912" s="3">
        <v>1.3</v>
      </c>
      <c r="S912" s="4">
        <v>19.16</v>
      </c>
      <c r="T912" s="4">
        <v>25.27</v>
      </c>
      <c r="U912" s="4">
        <v>30.34</v>
      </c>
      <c r="V912" s="4">
        <v>37.44</v>
      </c>
      <c r="W912" s="4">
        <v>45.4</v>
      </c>
      <c r="X912" s="27">
        <v>39840</v>
      </c>
      <c r="Y912" s="27">
        <v>52570</v>
      </c>
      <c r="Z912" s="27">
        <v>63100</v>
      </c>
      <c r="AA912" s="27">
        <v>77870</v>
      </c>
      <c r="AB912" s="27">
        <v>94440</v>
      </c>
    </row>
    <row r="913" spans="1:28" s="26" customFormat="1" hidden="1" x14ac:dyDescent="0.25">
      <c r="A913" t="s">
        <v>0</v>
      </c>
      <c r="B913" t="s">
        <v>1</v>
      </c>
      <c r="C913" s="26" t="s">
        <v>2</v>
      </c>
      <c r="D913" s="26" t="s">
        <v>1105</v>
      </c>
      <c r="E913" t="s">
        <v>1106</v>
      </c>
      <c r="F913" s="31" t="s">
        <v>1107</v>
      </c>
      <c r="G913" t="s">
        <v>1108</v>
      </c>
      <c r="H913" t="s">
        <v>2112</v>
      </c>
      <c r="I913" s="26" t="s">
        <v>548</v>
      </c>
      <c r="J913" t="s">
        <v>2113</v>
      </c>
      <c r="K913" s="27">
        <v>73040</v>
      </c>
      <c r="L913" s="4">
        <v>26.46</v>
      </c>
      <c r="M913" s="3">
        <v>2.2000000000000002</v>
      </c>
      <c r="N913" s="4" t="s">
        <v>1109</v>
      </c>
      <c r="O913" s="4" t="s">
        <v>1109</v>
      </c>
      <c r="P913" s="4"/>
      <c r="Q913" s="27">
        <v>55040</v>
      </c>
      <c r="R913" s="3">
        <v>1</v>
      </c>
      <c r="S913" s="4">
        <v>15.27</v>
      </c>
      <c r="T913" s="4">
        <v>19.12</v>
      </c>
      <c r="U913" s="4">
        <v>24.79</v>
      </c>
      <c r="V913" s="4">
        <v>31.21</v>
      </c>
      <c r="W913" s="4">
        <v>40.93</v>
      </c>
      <c r="X913" s="27">
        <v>31760</v>
      </c>
      <c r="Y913" s="27">
        <v>39760</v>
      </c>
      <c r="Z913" s="27">
        <v>51550</v>
      </c>
      <c r="AA913" s="27">
        <v>64910</v>
      </c>
      <c r="AB913" s="27">
        <v>85140</v>
      </c>
    </row>
    <row r="914" spans="1:28" s="26" customFormat="1" hidden="1" x14ac:dyDescent="0.25">
      <c r="A914" t="s">
        <v>0</v>
      </c>
      <c r="B914" t="s">
        <v>1</v>
      </c>
      <c r="C914" s="26" t="s">
        <v>2</v>
      </c>
      <c r="D914" s="26" t="s">
        <v>1105</v>
      </c>
      <c r="E914" t="s">
        <v>1106</v>
      </c>
      <c r="F914" s="31" t="s">
        <v>1107</v>
      </c>
      <c r="G914" t="s">
        <v>1108</v>
      </c>
      <c r="H914" t="s">
        <v>2114</v>
      </c>
      <c r="I914" s="26" t="s">
        <v>46</v>
      </c>
      <c r="J914" t="s">
        <v>2115</v>
      </c>
      <c r="K914" s="27">
        <v>60650</v>
      </c>
      <c r="L914" s="4">
        <v>27.15</v>
      </c>
      <c r="M914" s="3">
        <v>2.4</v>
      </c>
      <c r="N914" s="4" t="s">
        <v>1109</v>
      </c>
      <c r="O914" s="4" t="s">
        <v>1109</v>
      </c>
      <c r="P914" s="4"/>
      <c r="Q914" s="27">
        <v>56470</v>
      </c>
      <c r="R914" s="3">
        <v>1</v>
      </c>
      <c r="S914" s="4">
        <v>15.86</v>
      </c>
      <c r="T914" s="4">
        <v>19.96</v>
      </c>
      <c r="U914" s="4">
        <v>25.53</v>
      </c>
      <c r="V914" s="4">
        <v>31.9</v>
      </c>
      <c r="W914" s="4">
        <v>42</v>
      </c>
      <c r="X914" s="27">
        <v>32980</v>
      </c>
      <c r="Y914" s="27">
        <v>41520</v>
      </c>
      <c r="Z914" s="27">
        <v>53100</v>
      </c>
      <c r="AA914" s="27">
        <v>66360</v>
      </c>
      <c r="AB914" s="27">
        <v>87360</v>
      </c>
    </row>
    <row r="915" spans="1:28" s="26" customFormat="1" hidden="1" x14ac:dyDescent="0.25">
      <c r="A915" t="s">
        <v>0</v>
      </c>
      <c r="B915" t="s">
        <v>1</v>
      </c>
      <c r="C915" s="26" t="s">
        <v>2</v>
      </c>
      <c r="D915" s="26" t="s">
        <v>1105</v>
      </c>
      <c r="E915" t="s">
        <v>1106</v>
      </c>
      <c r="F915" s="31" t="s">
        <v>1107</v>
      </c>
      <c r="G915" t="s">
        <v>1108</v>
      </c>
      <c r="H915" t="s">
        <v>2116</v>
      </c>
      <c r="I915" s="26" t="s">
        <v>46</v>
      </c>
      <c r="J915" t="s">
        <v>2117</v>
      </c>
      <c r="K915" s="27">
        <v>12390</v>
      </c>
      <c r="L915" s="4">
        <v>23.11</v>
      </c>
      <c r="M915" s="3">
        <v>7.1</v>
      </c>
      <c r="N915" s="4" t="s">
        <v>1109</v>
      </c>
      <c r="O915" s="4" t="s">
        <v>1109</v>
      </c>
      <c r="P915" s="4"/>
      <c r="Q915" s="27">
        <v>48070</v>
      </c>
      <c r="R915" s="3">
        <v>2.6</v>
      </c>
      <c r="S915" s="4">
        <v>13.22</v>
      </c>
      <c r="T915" s="4">
        <v>16.3</v>
      </c>
      <c r="U915" s="4">
        <v>20.81</v>
      </c>
      <c r="V915" s="4">
        <v>27.75</v>
      </c>
      <c r="W915" s="4">
        <v>36.130000000000003</v>
      </c>
      <c r="X915" s="27">
        <v>27510</v>
      </c>
      <c r="Y915" s="27">
        <v>33910</v>
      </c>
      <c r="Z915" s="27">
        <v>43280</v>
      </c>
      <c r="AA915" s="27">
        <v>57720</v>
      </c>
      <c r="AB915" s="27">
        <v>75140</v>
      </c>
    </row>
    <row r="916" spans="1:28" s="26" customFormat="1" hidden="1" x14ac:dyDescent="0.25">
      <c r="A916" t="s">
        <v>0</v>
      </c>
      <c r="B916" t="s">
        <v>1</v>
      </c>
      <c r="C916" s="26" t="s">
        <v>2</v>
      </c>
      <c r="D916" s="26" t="s">
        <v>1105</v>
      </c>
      <c r="E916" t="s">
        <v>1106</v>
      </c>
      <c r="F916" s="31" t="s">
        <v>1107</v>
      </c>
      <c r="G916" t="s">
        <v>1108</v>
      </c>
      <c r="H916" t="s">
        <v>715</v>
      </c>
      <c r="I916" s="26" t="s">
        <v>548</v>
      </c>
      <c r="J916" t="s">
        <v>373</v>
      </c>
      <c r="K916" s="27">
        <v>734170</v>
      </c>
      <c r="L916" s="4">
        <v>25.41</v>
      </c>
      <c r="M916" s="3">
        <v>0.8</v>
      </c>
      <c r="N916" s="4" t="s">
        <v>1109</v>
      </c>
      <c r="O916" s="4" t="s">
        <v>1109</v>
      </c>
      <c r="P916" s="4"/>
      <c r="Q916" s="27">
        <v>52850</v>
      </c>
      <c r="R916" s="3">
        <v>0.4</v>
      </c>
      <c r="S916" s="4">
        <v>14.51</v>
      </c>
      <c r="T916" s="4">
        <v>17.86</v>
      </c>
      <c r="U916" s="4">
        <v>23.24</v>
      </c>
      <c r="V916" s="4">
        <v>30.31</v>
      </c>
      <c r="W916" s="4">
        <v>40.72</v>
      </c>
      <c r="X916" s="27">
        <v>30170</v>
      </c>
      <c r="Y916" s="27">
        <v>37140</v>
      </c>
      <c r="Z916" s="27">
        <v>48330</v>
      </c>
      <c r="AA916" s="27">
        <v>63050</v>
      </c>
      <c r="AB916" s="27">
        <v>84690</v>
      </c>
    </row>
    <row r="917" spans="1:28" s="26" customFormat="1" hidden="1" x14ac:dyDescent="0.25">
      <c r="A917" t="s">
        <v>0</v>
      </c>
      <c r="B917" t="s">
        <v>1</v>
      </c>
      <c r="C917" s="26" t="s">
        <v>2</v>
      </c>
      <c r="D917" s="26" t="s">
        <v>1105</v>
      </c>
      <c r="E917" t="s">
        <v>1106</v>
      </c>
      <c r="F917" s="31" t="s">
        <v>1107</v>
      </c>
      <c r="G917" t="s">
        <v>1108</v>
      </c>
      <c r="H917" t="s">
        <v>372</v>
      </c>
      <c r="I917" s="26" t="s">
        <v>46</v>
      </c>
      <c r="J917" t="s">
        <v>373</v>
      </c>
      <c r="K917" s="27">
        <v>734170</v>
      </c>
      <c r="L917" s="4">
        <v>25.41</v>
      </c>
      <c r="M917" s="3">
        <v>0.8</v>
      </c>
      <c r="N917" s="4" t="s">
        <v>1109</v>
      </c>
      <c r="O917" s="4" t="s">
        <v>1109</v>
      </c>
      <c r="P917" s="4"/>
      <c r="Q917" s="27">
        <v>52850</v>
      </c>
      <c r="R917" s="3">
        <v>0.4</v>
      </c>
      <c r="S917" s="4">
        <v>14.51</v>
      </c>
      <c r="T917" s="4">
        <v>17.86</v>
      </c>
      <c r="U917" s="4">
        <v>23.24</v>
      </c>
      <c r="V917" s="4">
        <v>30.31</v>
      </c>
      <c r="W917" s="4">
        <v>40.72</v>
      </c>
      <c r="X917" s="27">
        <v>30170</v>
      </c>
      <c r="Y917" s="27">
        <v>37140</v>
      </c>
      <c r="Z917" s="27">
        <v>48330</v>
      </c>
      <c r="AA917" s="27">
        <v>63050</v>
      </c>
      <c r="AB917" s="27">
        <v>84690</v>
      </c>
    </row>
    <row r="918" spans="1:28" s="26" customFormat="1" hidden="1" x14ac:dyDescent="0.25">
      <c r="A918" t="s">
        <v>0</v>
      </c>
      <c r="B918" t="s">
        <v>1</v>
      </c>
      <c r="C918" s="26" t="s">
        <v>2</v>
      </c>
      <c r="D918" s="26" t="s">
        <v>1105</v>
      </c>
      <c r="E918" t="s">
        <v>1106</v>
      </c>
      <c r="F918" s="31" t="s">
        <v>1107</v>
      </c>
      <c r="G918" t="s">
        <v>1108</v>
      </c>
      <c r="H918" t="s">
        <v>2118</v>
      </c>
      <c r="I918" s="26" t="s">
        <v>548</v>
      </c>
      <c r="J918" t="s">
        <v>2119</v>
      </c>
      <c r="K918" s="27">
        <v>87700</v>
      </c>
      <c r="L918" s="4">
        <v>22.44</v>
      </c>
      <c r="M918" s="3">
        <v>2.6</v>
      </c>
      <c r="N918" s="4" t="s">
        <v>1109</v>
      </c>
      <c r="O918" s="4" t="s">
        <v>1109</v>
      </c>
      <c r="P918" s="4"/>
      <c r="Q918" s="27">
        <v>46680</v>
      </c>
      <c r="R918" s="3">
        <v>1</v>
      </c>
      <c r="S918" s="4">
        <v>12.4</v>
      </c>
      <c r="T918" s="4">
        <v>15.64</v>
      </c>
      <c r="U918" s="4">
        <v>20.22</v>
      </c>
      <c r="V918" s="4">
        <v>27.3</v>
      </c>
      <c r="W918" s="4">
        <v>35.880000000000003</v>
      </c>
      <c r="X918" s="27">
        <v>25780</v>
      </c>
      <c r="Y918" s="27">
        <v>32530</v>
      </c>
      <c r="Z918" s="27">
        <v>42050</v>
      </c>
      <c r="AA918" s="27">
        <v>56790</v>
      </c>
      <c r="AB918" s="27">
        <v>74630</v>
      </c>
    </row>
    <row r="919" spans="1:28" s="26" customFormat="1" hidden="1" x14ac:dyDescent="0.25">
      <c r="A919" t="s">
        <v>0</v>
      </c>
      <c r="B919" t="s">
        <v>1</v>
      </c>
      <c r="C919" s="26" t="s">
        <v>2</v>
      </c>
      <c r="D919" s="26" t="s">
        <v>1105</v>
      </c>
      <c r="E919" t="s">
        <v>1106</v>
      </c>
      <c r="F919" s="31" t="s">
        <v>1107</v>
      </c>
      <c r="G919" t="s">
        <v>1108</v>
      </c>
      <c r="H919" t="s">
        <v>2120</v>
      </c>
      <c r="I919" s="26" t="s">
        <v>46</v>
      </c>
      <c r="J919" t="s">
        <v>2121</v>
      </c>
      <c r="K919" s="27">
        <v>26010</v>
      </c>
      <c r="L919" s="4">
        <v>21.79</v>
      </c>
      <c r="M919" s="3">
        <v>5.0999999999999996</v>
      </c>
      <c r="N919" s="4" t="s">
        <v>1109</v>
      </c>
      <c r="O919" s="4" t="s">
        <v>1109</v>
      </c>
      <c r="P919" s="4"/>
      <c r="Q919" s="27">
        <v>45320</v>
      </c>
      <c r="R919" s="3">
        <v>1.9</v>
      </c>
      <c r="S919" s="4">
        <v>11.81</v>
      </c>
      <c r="T919" s="4">
        <v>14.9</v>
      </c>
      <c r="U919" s="4">
        <v>19.27</v>
      </c>
      <c r="V919" s="4">
        <v>27.01</v>
      </c>
      <c r="W919" s="4">
        <v>35.69</v>
      </c>
      <c r="X919" s="27">
        <v>24570</v>
      </c>
      <c r="Y919" s="27">
        <v>30990</v>
      </c>
      <c r="Z919" s="27">
        <v>40090</v>
      </c>
      <c r="AA919" s="27">
        <v>56180</v>
      </c>
      <c r="AB919" s="27">
        <v>74240</v>
      </c>
    </row>
    <row r="920" spans="1:28" s="26" customFormat="1" hidden="1" x14ac:dyDescent="0.25">
      <c r="A920" t="s">
        <v>0</v>
      </c>
      <c r="B920" t="s">
        <v>1</v>
      </c>
      <c r="C920" s="26" t="s">
        <v>2</v>
      </c>
      <c r="D920" s="26" t="s">
        <v>1105</v>
      </c>
      <c r="E920" t="s">
        <v>1106</v>
      </c>
      <c r="F920" s="31" t="s">
        <v>1107</v>
      </c>
      <c r="G920" t="s">
        <v>1108</v>
      </c>
      <c r="H920" t="s">
        <v>2122</v>
      </c>
      <c r="I920" s="26" t="s">
        <v>46</v>
      </c>
      <c r="J920" t="s">
        <v>2123</v>
      </c>
      <c r="K920" s="27">
        <v>16290</v>
      </c>
      <c r="L920" s="4">
        <v>23.37</v>
      </c>
      <c r="M920" s="3">
        <v>7</v>
      </c>
      <c r="N920" s="4" t="s">
        <v>1109</v>
      </c>
      <c r="O920" s="4" t="s">
        <v>1109</v>
      </c>
      <c r="P920" s="4"/>
      <c r="Q920" s="27">
        <v>48610</v>
      </c>
      <c r="R920" s="3">
        <v>2.2000000000000002</v>
      </c>
      <c r="S920" s="4">
        <v>12.86</v>
      </c>
      <c r="T920" s="4">
        <v>15.95</v>
      </c>
      <c r="U920" s="4">
        <v>21.27</v>
      </c>
      <c r="V920" s="4">
        <v>29.13</v>
      </c>
      <c r="W920" s="4">
        <v>37.68</v>
      </c>
      <c r="X920" s="27">
        <v>26740</v>
      </c>
      <c r="Y920" s="27">
        <v>33170</v>
      </c>
      <c r="Z920" s="27">
        <v>44240</v>
      </c>
      <c r="AA920" s="27">
        <v>60600</v>
      </c>
      <c r="AB920" s="27">
        <v>78370</v>
      </c>
    </row>
    <row r="921" spans="1:28" s="26" customFormat="1" hidden="1" x14ac:dyDescent="0.25">
      <c r="A921" t="s">
        <v>0</v>
      </c>
      <c r="B921" t="s">
        <v>1</v>
      </c>
      <c r="C921" s="26" t="s">
        <v>2</v>
      </c>
      <c r="D921" s="26" t="s">
        <v>1105</v>
      </c>
      <c r="E921" t="s">
        <v>1106</v>
      </c>
      <c r="F921" s="31" t="s">
        <v>1107</v>
      </c>
      <c r="G921" t="s">
        <v>1108</v>
      </c>
      <c r="H921" t="s">
        <v>2124</v>
      </c>
      <c r="I921" s="26" t="s">
        <v>46</v>
      </c>
      <c r="J921" t="s">
        <v>2125</v>
      </c>
      <c r="K921" s="27">
        <v>4940</v>
      </c>
      <c r="L921" s="4">
        <v>20.34</v>
      </c>
      <c r="M921" s="3">
        <v>9.6</v>
      </c>
      <c r="N921" s="4" t="s">
        <v>1109</v>
      </c>
      <c r="O921" s="4" t="s">
        <v>1109</v>
      </c>
      <c r="P921" s="4"/>
      <c r="Q921" s="27">
        <v>42300</v>
      </c>
      <c r="R921" s="3">
        <v>2.8</v>
      </c>
      <c r="S921" s="4">
        <v>12.95</v>
      </c>
      <c r="T921" s="4">
        <v>15.63</v>
      </c>
      <c r="U921" s="4">
        <v>19.04</v>
      </c>
      <c r="V921" s="4">
        <v>23.32</v>
      </c>
      <c r="W921" s="4">
        <v>29.13</v>
      </c>
      <c r="X921" s="27">
        <v>26940</v>
      </c>
      <c r="Y921" s="27">
        <v>32500</v>
      </c>
      <c r="Z921" s="27">
        <v>39610</v>
      </c>
      <c r="AA921" s="27">
        <v>48500</v>
      </c>
      <c r="AB921" s="27">
        <v>60590</v>
      </c>
    </row>
    <row r="922" spans="1:28" s="26" customFormat="1" hidden="1" x14ac:dyDescent="0.25">
      <c r="A922" t="s">
        <v>0</v>
      </c>
      <c r="B922" t="s">
        <v>1</v>
      </c>
      <c r="C922" s="26" t="s">
        <v>2</v>
      </c>
      <c r="D922" s="26" t="s">
        <v>1105</v>
      </c>
      <c r="E922" t="s">
        <v>1106</v>
      </c>
      <c r="F922" s="31" t="s">
        <v>1107</v>
      </c>
      <c r="G922" t="s">
        <v>1108</v>
      </c>
      <c r="H922" t="s">
        <v>2126</v>
      </c>
      <c r="I922" s="26" t="s">
        <v>46</v>
      </c>
      <c r="J922" t="s">
        <v>2127</v>
      </c>
      <c r="K922" s="27">
        <v>40470</v>
      </c>
      <c r="L922" s="4">
        <v>22.74</v>
      </c>
      <c r="M922" s="3">
        <v>3.9</v>
      </c>
      <c r="N922" s="4" t="s">
        <v>1109</v>
      </c>
      <c r="O922" s="4" t="s">
        <v>1109</v>
      </c>
      <c r="P922" s="4"/>
      <c r="Q922" s="27">
        <v>47300</v>
      </c>
      <c r="R922" s="3">
        <v>1.5</v>
      </c>
      <c r="S922" s="4">
        <v>12.52</v>
      </c>
      <c r="T922" s="4">
        <v>15.99</v>
      </c>
      <c r="U922" s="4">
        <v>20.7</v>
      </c>
      <c r="V922" s="4">
        <v>27.21</v>
      </c>
      <c r="W922" s="4">
        <v>35.75</v>
      </c>
      <c r="X922" s="27">
        <v>26030</v>
      </c>
      <c r="Y922" s="27">
        <v>33270</v>
      </c>
      <c r="Z922" s="27">
        <v>43050</v>
      </c>
      <c r="AA922" s="27">
        <v>56600</v>
      </c>
      <c r="AB922" s="27">
        <v>74350</v>
      </c>
    </row>
    <row r="923" spans="1:28" s="26" customFormat="1" hidden="1" x14ac:dyDescent="0.25">
      <c r="A923" t="s">
        <v>0</v>
      </c>
      <c r="B923" t="s">
        <v>1</v>
      </c>
      <c r="C923" s="26" t="s">
        <v>2</v>
      </c>
      <c r="D923" s="26" t="s">
        <v>1105</v>
      </c>
      <c r="E923" t="s">
        <v>1106</v>
      </c>
      <c r="F923" s="31" t="s">
        <v>1107</v>
      </c>
      <c r="G923" t="s">
        <v>1108</v>
      </c>
      <c r="H923" t="s">
        <v>716</v>
      </c>
      <c r="I923" s="26" t="s">
        <v>548</v>
      </c>
      <c r="J923" t="s">
        <v>717</v>
      </c>
      <c r="K923" s="27">
        <v>199090</v>
      </c>
      <c r="L923" s="4">
        <v>23.3</v>
      </c>
      <c r="M923" s="3">
        <v>1.6</v>
      </c>
      <c r="N923" s="4" t="s">
        <v>1109</v>
      </c>
      <c r="O923" s="4" t="s">
        <v>1109</v>
      </c>
      <c r="P923" s="4"/>
      <c r="Q923" s="27">
        <v>48450</v>
      </c>
      <c r="R923" s="3">
        <v>0.6</v>
      </c>
      <c r="S923" s="4">
        <v>14.31</v>
      </c>
      <c r="T923" s="4">
        <v>17.18</v>
      </c>
      <c r="U923" s="4">
        <v>21.57</v>
      </c>
      <c r="V923" s="4">
        <v>27.79</v>
      </c>
      <c r="W923" s="4">
        <v>36.26</v>
      </c>
      <c r="X923" s="27">
        <v>29770</v>
      </c>
      <c r="Y923" s="27">
        <v>35730</v>
      </c>
      <c r="Z923" s="27">
        <v>44870</v>
      </c>
      <c r="AA923" s="27">
        <v>57800</v>
      </c>
      <c r="AB923" s="27">
        <v>75420</v>
      </c>
    </row>
    <row r="924" spans="1:28" s="26" customFormat="1" hidden="1" x14ac:dyDescent="0.25">
      <c r="A924" t="s">
        <v>0</v>
      </c>
      <c r="B924" t="s">
        <v>1</v>
      </c>
      <c r="C924" s="26" t="s">
        <v>2</v>
      </c>
      <c r="D924" s="26" t="s">
        <v>1105</v>
      </c>
      <c r="E924" t="s">
        <v>1106</v>
      </c>
      <c r="F924" s="31" t="s">
        <v>1107</v>
      </c>
      <c r="G924" t="s">
        <v>1108</v>
      </c>
      <c r="H924" t="s">
        <v>374</v>
      </c>
      <c r="I924" s="26" t="s">
        <v>46</v>
      </c>
      <c r="J924" t="s">
        <v>375</v>
      </c>
      <c r="K924" s="27">
        <v>196120</v>
      </c>
      <c r="L924" s="4">
        <v>23.24</v>
      </c>
      <c r="M924" s="3">
        <v>1.6</v>
      </c>
      <c r="N924" s="4" t="s">
        <v>1109</v>
      </c>
      <c r="O924" s="4" t="s">
        <v>1109</v>
      </c>
      <c r="P924" s="4"/>
      <c r="Q924" s="27">
        <v>48330</v>
      </c>
      <c r="R924" s="3">
        <v>0.6</v>
      </c>
      <c r="S924" s="4">
        <v>14.3</v>
      </c>
      <c r="T924" s="4">
        <v>17.170000000000002</v>
      </c>
      <c r="U924" s="4">
        <v>21.54</v>
      </c>
      <c r="V924" s="4">
        <v>27.69</v>
      </c>
      <c r="W924" s="4">
        <v>36.04</v>
      </c>
      <c r="X924" s="27">
        <v>29750</v>
      </c>
      <c r="Y924" s="27">
        <v>35710</v>
      </c>
      <c r="Z924" s="27">
        <v>44810</v>
      </c>
      <c r="AA924" s="27">
        <v>57600</v>
      </c>
      <c r="AB924" s="27">
        <v>74950</v>
      </c>
    </row>
    <row r="925" spans="1:28" s="26" customFormat="1" hidden="1" x14ac:dyDescent="0.25">
      <c r="A925" t="s">
        <v>0</v>
      </c>
      <c r="B925" t="s">
        <v>1</v>
      </c>
      <c r="C925" s="26" t="s">
        <v>2</v>
      </c>
      <c r="D925" s="26" t="s">
        <v>1105</v>
      </c>
      <c r="E925" t="s">
        <v>1106</v>
      </c>
      <c r="F925" s="31" t="s">
        <v>1107</v>
      </c>
      <c r="G925" t="s">
        <v>1108</v>
      </c>
      <c r="H925" t="s">
        <v>2128</v>
      </c>
      <c r="I925" s="26" t="s">
        <v>46</v>
      </c>
      <c r="J925" t="s">
        <v>2129</v>
      </c>
      <c r="K925" s="27">
        <v>2970</v>
      </c>
      <c r="L925" s="4">
        <v>27.09</v>
      </c>
      <c r="M925" s="3">
        <v>11.1</v>
      </c>
      <c r="N925" s="4" t="s">
        <v>1109</v>
      </c>
      <c r="O925" s="4" t="s">
        <v>1109</v>
      </c>
      <c r="P925" s="4"/>
      <c r="Q925" s="27">
        <v>56340</v>
      </c>
      <c r="R925" s="3">
        <v>4.8</v>
      </c>
      <c r="S925" s="4">
        <v>15.19</v>
      </c>
      <c r="T925" s="4">
        <v>17.77</v>
      </c>
      <c r="U925" s="4">
        <v>25.09</v>
      </c>
      <c r="V925" s="4">
        <v>36.75</v>
      </c>
      <c r="W925" s="4">
        <v>44.33</v>
      </c>
      <c r="X925" s="27">
        <v>31590</v>
      </c>
      <c r="Y925" s="27">
        <v>36960</v>
      </c>
      <c r="Z925" s="27">
        <v>52180</v>
      </c>
      <c r="AA925" s="27">
        <v>76430</v>
      </c>
      <c r="AB925" s="27">
        <v>92200</v>
      </c>
    </row>
    <row r="926" spans="1:28" s="26" customFormat="1" hidden="1" x14ac:dyDescent="0.25">
      <c r="A926" t="s">
        <v>0</v>
      </c>
      <c r="B926" t="s">
        <v>1</v>
      </c>
      <c r="C926" s="26" t="s">
        <v>2</v>
      </c>
      <c r="D926" s="26" t="s">
        <v>1105</v>
      </c>
      <c r="E926" t="s">
        <v>1106</v>
      </c>
      <c r="F926" s="31" t="s">
        <v>1107</v>
      </c>
      <c r="G926" t="s">
        <v>1108</v>
      </c>
      <c r="H926" t="s">
        <v>718</v>
      </c>
      <c r="I926" s="26" t="s">
        <v>548</v>
      </c>
      <c r="J926" t="s">
        <v>377</v>
      </c>
      <c r="K926" s="27">
        <v>1020350</v>
      </c>
      <c r="L926" s="4">
        <v>20.059999999999999</v>
      </c>
      <c r="M926" s="3">
        <v>0.7</v>
      </c>
      <c r="N926" s="4" t="s">
        <v>1109</v>
      </c>
      <c r="O926" s="4" t="s">
        <v>1109</v>
      </c>
      <c r="P926" s="4"/>
      <c r="Q926" s="27">
        <v>41730</v>
      </c>
      <c r="R926" s="3">
        <v>0.3</v>
      </c>
      <c r="S926" s="4">
        <v>11.96</v>
      </c>
      <c r="T926" s="4">
        <v>14.28</v>
      </c>
      <c r="U926" s="4">
        <v>17.72</v>
      </c>
      <c r="V926" s="4">
        <v>23.63</v>
      </c>
      <c r="W926" s="4">
        <v>32.65</v>
      </c>
      <c r="X926" s="27">
        <v>24880</v>
      </c>
      <c r="Y926" s="27">
        <v>29700</v>
      </c>
      <c r="Z926" s="27">
        <v>36860</v>
      </c>
      <c r="AA926" s="27">
        <v>49160</v>
      </c>
      <c r="AB926" s="27">
        <v>67910</v>
      </c>
    </row>
    <row r="927" spans="1:28" s="26" customFormat="1" hidden="1" x14ac:dyDescent="0.25">
      <c r="A927" t="s">
        <v>0</v>
      </c>
      <c r="B927" t="s">
        <v>1</v>
      </c>
      <c r="C927" s="26" t="s">
        <v>2</v>
      </c>
      <c r="D927" s="26" t="s">
        <v>1105</v>
      </c>
      <c r="E927" t="s">
        <v>1106</v>
      </c>
      <c r="F927" s="31" t="s">
        <v>1107</v>
      </c>
      <c r="G927" t="s">
        <v>1108</v>
      </c>
      <c r="H927" t="s">
        <v>376</v>
      </c>
      <c r="I927" s="26" t="s">
        <v>46</v>
      </c>
      <c r="J927" t="s">
        <v>377</v>
      </c>
      <c r="K927" s="27">
        <v>1020350</v>
      </c>
      <c r="L927" s="4">
        <v>20.059999999999999</v>
      </c>
      <c r="M927" s="3">
        <v>0.7</v>
      </c>
      <c r="N927" s="4" t="s">
        <v>1109</v>
      </c>
      <c r="O927" s="4" t="s">
        <v>1109</v>
      </c>
      <c r="P927" s="4"/>
      <c r="Q927" s="27">
        <v>41730</v>
      </c>
      <c r="R927" s="3">
        <v>0.3</v>
      </c>
      <c r="S927" s="4">
        <v>11.96</v>
      </c>
      <c r="T927" s="4">
        <v>14.28</v>
      </c>
      <c r="U927" s="4">
        <v>17.72</v>
      </c>
      <c r="V927" s="4">
        <v>23.63</v>
      </c>
      <c r="W927" s="4">
        <v>32.65</v>
      </c>
      <c r="X927" s="27">
        <v>24880</v>
      </c>
      <c r="Y927" s="27">
        <v>29700</v>
      </c>
      <c r="Z927" s="27">
        <v>36860</v>
      </c>
      <c r="AA927" s="27">
        <v>49160</v>
      </c>
      <c r="AB927" s="27">
        <v>67910</v>
      </c>
    </row>
    <row r="928" spans="1:28" s="26" customFormat="1" hidden="1" x14ac:dyDescent="0.25">
      <c r="A928" t="s">
        <v>0</v>
      </c>
      <c r="B928" t="s">
        <v>1</v>
      </c>
      <c r="C928" s="26" t="s">
        <v>2</v>
      </c>
      <c r="D928" s="26" t="s">
        <v>1105</v>
      </c>
      <c r="E928" t="s">
        <v>1106</v>
      </c>
      <c r="F928" s="31" t="s">
        <v>1107</v>
      </c>
      <c r="G928" t="s">
        <v>1108</v>
      </c>
      <c r="H928" t="s">
        <v>719</v>
      </c>
      <c r="I928" s="26" t="s">
        <v>548</v>
      </c>
      <c r="J928" t="s">
        <v>720</v>
      </c>
      <c r="K928" s="27">
        <v>455050</v>
      </c>
      <c r="L928" s="4">
        <v>25.66</v>
      </c>
      <c r="M928" s="3">
        <v>0.8</v>
      </c>
      <c r="N928" s="4" t="s">
        <v>1109</v>
      </c>
      <c r="O928" s="4" t="s">
        <v>1109</v>
      </c>
      <c r="P928" s="4"/>
      <c r="Q928" s="27">
        <v>53370</v>
      </c>
      <c r="R928" s="3">
        <v>0.3</v>
      </c>
      <c r="S928" s="4">
        <v>15.28</v>
      </c>
      <c r="T928" s="4">
        <v>18.100000000000001</v>
      </c>
      <c r="U928" s="4">
        <v>23.16</v>
      </c>
      <c r="V928" s="4">
        <v>30.51</v>
      </c>
      <c r="W928" s="4">
        <v>40.700000000000003</v>
      </c>
      <c r="X928" s="27">
        <v>31780</v>
      </c>
      <c r="Y928" s="27">
        <v>37650</v>
      </c>
      <c r="Z928" s="27">
        <v>48160</v>
      </c>
      <c r="AA928" s="27">
        <v>63470</v>
      </c>
      <c r="AB928" s="27">
        <v>84650</v>
      </c>
    </row>
    <row r="929" spans="1:28" s="26" customFormat="1" hidden="1" x14ac:dyDescent="0.25">
      <c r="A929" t="s">
        <v>0</v>
      </c>
      <c r="B929" t="s">
        <v>1</v>
      </c>
      <c r="C929" s="26" t="s">
        <v>2</v>
      </c>
      <c r="D929" s="26" t="s">
        <v>1105</v>
      </c>
      <c r="E929" t="s">
        <v>1106</v>
      </c>
      <c r="F929" s="31" t="s">
        <v>1107</v>
      </c>
      <c r="G929" t="s">
        <v>1108</v>
      </c>
      <c r="H929" t="s">
        <v>378</v>
      </c>
      <c r="I929" s="26" t="s">
        <v>46</v>
      </c>
      <c r="J929" t="s">
        <v>379</v>
      </c>
      <c r="K929" s="27">
        <v>45770</v>
      </c>
      <c r="L929" s="4">
        <v>21.46</v>
      </c>
      <c r="M929" s="3">
        <v>3.1</v>
      </c>
      <c r="N929" s="4" t="s">
        <v>1109</v>
      </c>
      <c r="O929" s="4" t="s">
        <v>1109</v>
      </c>
      <c r="P929" s="4"/>
      <c r="Q929" s="27">
        <v>44630</v>
      </c>
      <c r="R929" s="3">
        <v>1.1000000000000001</v>
      </c>
      <c r="S929" s="4">
        <v>13.4</v>
      </c>
      <c r="T929" s="4">
        <v>15.98</v>
      </c>
      <c r="U929" s="4">
        <v>19.29</v>
      </c>
      <c r="V929" s="4">
        <v>24.74</v>
      </c>
      <c r="W929" s="4">
        <v>33.5</v>
      </c>
      <c r="X929" s="27">
        <v>27870</v>
      </c>
      <c r="Y929" s="27">
        <v>33240</v>
      </c>
      <c r="Z929" s="27">
        <v>40130</v>
      </c>
      <c r="AA929" s="27">
        <v>51460</v>
      </c>
      <c r="AB929" s="27">
        <v>69680</v>
      </c>
    </row>
    <row r="930" spans="1:28" s="26" customFormat="1" hidden="1" x14ac:dyDescent="0.25">
      <c r="A930" t="s">
        <v>0</v>
      </c>
      <c r="B930" t="s">
        <v>1</v>
      </c>
      <c r="C930" s="26" t="s">
        <v>2</v>
      </c>
      <c r="D930" s="26" t="s">
        <v>1105</v>
      </c>
      <c r="E930" t="s">
        <v>1106</v>
      </c>
      <c r="F930" s="31" t="s">
        <v>1107</v>
      </c>
      <c r="G930" t="s">
        <v>1108</v>
      </c>
      <c r="H930" t="s">
        <v>2130</v>
      </c>
      <c r="I930" s="26" t="s">
        <v>46</v>
      </c>
      <c r="J930" t="s">
        <v>2131</v>
      </c>
      <c r="K930" s="27">
        <v>3540</v>
      </c>
      <c r="L930" s="4">
        <v>33.76</v>
      </c>
      <c r="M930" s="3">
        <v>8.4</v>
      </c>
      <c r="N930" s="4" t="s">
        <v>1109</v>
      </c>
      <c r="O930" s="4" t="s">
        <v>1109</v>
      </c>
      <c r="P930" s="4"/>
      <c r="Q930" s="27">
        <v>70230</v>
      </c>
      <c r="R930" s="3">
        <v>3.5</v>
      </c>
      <c r="S930" s="4">
        <v>17.39</v>
      </c>
      <c r="T930" s="4">
        <v>22.17</v>
      </c>
      <c r="U930" s="4">
        <v>30.1</v>
      </c>
      <c r="V930" s="4">
        <v>45.37</v>
      </c>
      <c r="W930" s="4">
        <v>54.72</v>
      </c>
      <c r="X930" s="27">
        <v>36160</v>
      </c>
      <c r="Y930" s="27">
        <v>46110</v>
      </c>
      <c r="Z930" s="27">
        <v>62600</v>
      </c>
      <c r="AA930" s="27">
        <v>94360</v>
      </c>
      <c r="AB930" s="27">
        <v>113820</v>
      </c>
    </row>
    <row r="931" spans="1:28" s="26" customFormat="1" hidden="1" x14ac:dyDescent="0.25">
      <c r="A931" t="s">
        <v>0</v>
      </c>
      <c r="B931" t="s">
        <v>1</v>
      </c>
      <c r="C931" s="26" t="s">
        <v>2</v>
      </c>
      <c r="D931" s="26" t="s">
        <v>1105</v>
      </c>
      <c r="E931" t="s">
        <v>1106</v>
      </c>
      <c r="F931" s="31" t="s">
        <v>1107</v>
      </c>
      <c r="G931" t="s">
        <v>1108</v>
      </c>
      <c r="H931" t="s">
        <v>380</v>
      </c>
      <c r="I931" s="26" t="s">
        <v>46</v>
      </c>
      <c r="J931" t="s">
        <v>381</v>
      </c>
      <c r="K931" s="27">
        <v>405750</v>
      </c>
      <c r="L931" s="4">
        <v>26.06</v>
      </c>
      <c r="M931" s="3">
        <v>0.8</v>
      </c>
      <c r="N931" s="4" t="s">
        <v>1109</v>
      </c>
      <c r="O931" s="4" t="s">
        <v>1109</v>
      </c>
      <c r="P931" s="4"/>
      <c r="Q931" s="27">
        <v>54210</v>
      </c>
      <c r="R931" s="3">
        <v>0.4</v>
      </c>
      <c r="S931" s="4">
        <v>15.53</v>
      </c>
      <c r="T931" s="4">
        <v>18.440000000000001</v>
      </c>
      <c r="U931" s="4">
        <v>23.55</v>
      </c>
      <c r="V931" s="4">
        <v>30.95</v>
      </c>
      <c r="W931" s="4">
        <v>41.17</v>
      </c>
      <c r="X931" s="27">
        <v>32300</v>
      </c>
      <c r="Y931" s="27">
        <v>38350</v>
      </c>
      <c r="Z931" s="27">
        <v>48980</v>
      </c>
      <c r="AA931" s="27">
        <v>64370</v>
      </c>
      <c r="AB931" s="27">
        <v>85640</v>
      </c>
    </row>
    <row r="932" spans="1:28" s="26" customFormat="1" hidden="1" x14ac:dyDescent="0.25">
      <c r="A932" t="s">
        <v>0</v>
      </c>
      <c r="B932" t="s">
        <v>1</v>
      </c>
      <c r="C932" s="26" t="s">
        <v>2</v>
      </c>
      <c r="D932" s="26" t="s">
        <v>1105</v>
      </c>
      <c r="E932" t="s">
        <v>1106</v>
      </c>
      <c r="F932" s="31" t="s">
        <v>1107</v>
      </c>
      <c r="G932" t="s">
        <v>1108</v>
      </c>
      <c r="H932" t="s">
        <v>2132</v>
      </c>
      <c r="I932" s="26" t="s">
        <v>548</v>
      </c>
      <c r="J932" t="s">
        <v>2133</v>
      </c>
      <c r="K932" s="27">
        <v>120820</v>
      </c>
      <c r="L932" s="4">
        <v>25.09</v>
      </c>
      <c r="M932" s="3">
        <v>2.5</v>
      </c>
      <c r="N932" s="4" t="s">
        <v>1109</v>
      </c>
      <c r="O932" s="4" t="s">
        <v>1109</v>
      </c>
      <c r="P932" s="4"/>
      <c r="Q932" s="27">
        <v>52190</v>
      </c>
      <c r="R932" s="3">
        <v>1.1000000000000001</v>
      </c>
      <c r="S932" s="4">
        <v>13.95</v>
      </c>
      <c r="T932" s="4">
        <v>17.52</v>
      </c>
      <c r="U932" s="4">
        <v>22.77</v>
      </c>
      <c r="V932" s="4">
        <v>30.08</v>
      </c>
      <c r="W932" s="4">
        <v>42.23</v>
      </c>
      <c r="X932" s="27">
        <v>29010</v>
      </c>
      <c r="Y932" s="27">
        <v>36430</v>
      </c>
      <c r="Z932" s="27">
        <v>47360</v>
      </c>
      <c r="AA932" s="27">
        <v>62570</v>
      </c>
      <c r="AB932" s="27">
        <v>87840</v>
      </c>
    </row>
    <row r="933" spans="1:28" s="26" customFormat="1" hidden="1" x14ac:dyDescent="0.25">
      <c r="A933" t="s">
        <v>0</v>
      </c>
      <c r="B933" t="s">
        <v>1</v>
      </c>
      <c r="C933" s="26" t="s">
        <v>2</v>
      </c>
      <c r="D933" s="26" t="s">
        <v>1105</v>
      </c>
      <c r="E933" t="s">
        <v>1106</v>
      </c>
      <c r="F933" s="31" t="s">
        <v>1107</v>
      </c>
      <c r="G933" t="s">
        <v>1108</v>
      </c>
      <c r="H933" t="s">
        <v>2134</v>
      </c>
      <c r="I933" s="26" t="s">
        <v>46</v>
      </c>
      <c r="J933" t="s">
        <v>2135</v>
      </c>
      <c r="K933" s="27">
        <v>102850</v>
      </c>
      <c r="L933" s="4">
        <v>24.31</v>
      </c>
      <c r="M933" s="3">
        <v>2.6</v>
      </c>
      <c r="N933" s="4" t="s">
        <v>1109</v>
      </c>
      <c r="O933" s="4" t="s">
        <v>1109</v>
      </c>
      <c r="P933" s="4"/>
      <c r="Q933" s="27">
        <v>50560</v>
      </c>
      <c r="R933" s="3">
        <v>1.2</v>
      </c>
      <c r="S933" s="4">
        <v>13.7</v>
      </c>
      <c r="T933" s="4">
        <v>17.12</v>
      </c>
      <c r="U933" s="4">
        <v>21.97</v>
      </c>
      <c r="V933" s="4">
        <v>28.94</v>
      </c>
      <c r="W933" s="4">
        <v>40.909999999999997</v>
      </c>
      <c r="X933" s="27">
        <v>28490</v>
      </c>
      <c r="Y933" s="27">
        <v>35600</v>
      </c>
      <c r="Z933" s="27">
        <v>45700</v>
      </c>
      <c r="AA933" s="27">
        <v>60190</v>
      </c>
      <c r="AB933" s="27">
        <v>85090</v>
      </c>
    </row>
    <row r="934" spans="1:28" s="26" customFormat="1" hidden="1" x14ac:dyDescent="0.25">
      <c r="A934" t="s">
        <v>0</v>
      </c>
      <c r="B934" t="s">
        <v>1</v>
      </c>
      <c r="C934" s="26" t="s">
        <v>2</v>
      </c>
      <c r="D934" s="26" t="s">
        <v>1105</v>
      </c>
      <c r="E934" t="s">
        <v>1106</v>
      </c>
      <c r="F934" s="31" t="s">
        <v>1107</v>
      </c>
      <c r="G934" t="s">
        <v>1108</v>
      </c>
      <c r="H934" t="s">
        <v>2136</v>
      </c>
      <c r="I934" s="26" t="s">
        <v>46</v>
      </c>
      <c r="J934" t="s">
        <v>2137</v>
      </c>
      <c r="K934" s="27">
        <v>17970</v>
      </c>
      <c r="L934" s="4">
        <v>29.59</v>
      </c>
      <c r="M934" s="3">
        <v>5</v>
      </c>
      <c r="N934" s="4" t="s">
        <v>1109</v>
      </c>
      <c r="O934" s="4" t="s">
        <v>1109</v>
      </c>
      <c r="P934" s="4"/>
      <c r="Q934" s="27">
        <v>61550</v>
      </c>
      <c r="R934" s="3">
        <v>1.4</v>
      </c>
      <c r="S934" s="4">
        <v>16.440000000000001</v>
      </c>
      <c r="T934" s="4">
        <v>21.76</v>
      </c>
      <c r="U934" s="4">
        <v>28.4</v>
      </c>
      <c r="V934" s="4">
        <v>37.14</v>
      </c>
      <c r="W934" s="4">
        <v>46.13</v>
      </c>
      <c r="X934" s="27">
        <v>34190</v>
      </c>
      <c r="Y934" s="27">
        <v>45260</v>
      </c>
      <c r="Z934" s="27">
        <v>59070</v>
      </c>
      <c r="AA934" s="27">
        <v>77250</v>
      </c>
      <c r="AB934" s="27">
        <v>95950</v>
      </c>
    </row>
    <row r="935" spans="1:28" s="26" customFormat="1" hidden="1" x14ac:dyDescent="0.25">
      <c r="A935" t="s">
        <v>0</v>
      </c>
      <c r="B935" t="s">
        <v>1</v>
      </c>
      <c r="C935" s="26" t="s">
        <v>2</v>
      </c>
      <c r="D935" s="26" t="s">
        <v>1105</v>
      </c>
      <c r="E935" t="s">
        <v>1106</v>
      </c>
      <c r="F935" s="31" t="s">
        <v>1107</v>
      </c>
      <c r="G935" t="s">
        <v>1108</v>
      </c>
      <c r="H935" t="s">
        <v>721</v>
      </c>
      <c r="I935" s="26" t="s">
        <v>548</v>
      </c>
      <c r="J935" t="s">
        <v>383</v>
      </c>
      <c r="K935" s="27">
        <v>688620</v>
      </c>
      <c r="L935" s="4">
        <v>29.02</v>
      </c>
      <c r="M935" s="3">
        <v>0.9</v>
      </c>
      <c r="N935" s="4" t="s">
        <v>1109</v>
      </c>
      <c r="O935" s="4" t="s">
        <v>1109</v>
      </c>
      <c r="P935" s="4"/>
      <c r="Q935" s="27">
        <v>60370</v>
      </c>
      <c r="R935" s="3">
        <v>0.5</v>
      </c>
      <c r="S935" s="4">
        <v>16.059999999999999</v>
      </c>
      <c r="T935" s="4">
        <v>20.28</v>
      </c>
      <c r="U935" s="4">
        <v>27.01</v>
      </c>
      <c r="V935" s="4">
        <v>35.549999999999997</v>
      </c>
      <c r="W935" s="4">
        <v>46.43</v>
      </c>
      <c r="X935" s="27">
        <v>33410</v>
      </c>
      <c r="Y935" s="27">
        <v>42180</v>
      </c>
      <c r="Z935" s="27">
        <v>56180</v>
      </c>
      <c r="AA935" s="27">
        <v>73940</v>
      </c>
      <c r="AB935" s="27">
        <v>96580</v>
      </c>
    </row>
    <row r="936" spans="1:28" s="26" customFormat="1" hidden="1" x14ac:dyDescent="0.25">
      <c r="A936" t="s">
        <v>0</v>
      </c>
      <c r="B936" t="s">
        <v>1</v>
      </c>
      <c r="C936" s="26" t="s">
        <v>2</v>
      </c>
      <c r="D936" s="26" t="s">
        <v>1105</v>
      </c>
      <c r="E936" t="s">
        <v>1106</v>
      </c>
      <c r="F936" s="31" t="s">
        <v>1107</v>
      </c>
      <c r="G936" t="s">
        <v>1108</v>
      </c>
      <c r="H936" t="s">
        <v>382</v>
      </c>
      <c r="I936" s="26" t="s">
        <v>46</v>
      </c>
      <c r="J936" t="s">
        <v>383</v>
      </c>
      <c r="K936" s="27">
        <v>688620</v>
      </c>
      <c r="L936" s="4">
        <v>29.02</v>
      </c>
      <c r="M936" s="3">
        <v>0.9</v>
      </c>
      <c r="N936" s="4" t="s">
        <v>1109</v>
      </c>
      <c r="O936" s="4" t="s">
        <v>1109</v>
      </c>
      <c r="P936" s="4"/>
      <c r="Q936" s="27">
        <v>60370</v>
      </c>
      <c r="R936" s="3">
        <v>0.5</v>
      </c>
      <c r="S936" s="4">
        <v>16.059999999999999</v>
      </c>
      <c r="T936" s="4">
        <v>20.28</v>
      </c>
      <c r="U936" s="4">
        <v>27.01</v>
      </c>
      <c r="V936" s="4">
        <v>35.549999999999997</v>
      </c>
      <c r="W936" s="4">
        <v>46.43</v>
      </c>
      <c r="X936" s="27">
        <v>33410</v>
      </c>
      <c r="Y936" s="27">
        <v>42180</v>
      </c>
      <c r="Z936" s="27">
        <v>56180</v>
      </c>
      <c r="AA936" s="27">
        <v>73940</v>
      </c>
      <c r="AB936" s="27">
        <v>96580</v>
      </c>
    </row>
    <row r="937" spans="1:28" s="26" customFormat="1" hidden="1" x14ac:dyDescent="0.25">
      <c r="A937" t="s">
        <v>0</v>
      </c>
      <c r="B937" t="s">
        <v>1</v>
      </c>
      <c r="C937" s="26" t="s">
        <v>2</v>
      </c>
      <c r="D937" s="26" t="s">
        <v>1105</v>
      </c>
      <c r="E937" t="s">
        <v>1106</v>
      </c>
      <c r="F937" s="31" t="s">
        <v>1107</v>
      </c>
      <c r="G937" t="s">
        <v>1108</v>
      </c>
      <c r="H937" t="s">
        <v>2138</v>
      </c>
      <c r="I937" s="26" t="s">
        <v>548</v>
      </c>
      <c r="J937" t="s">
        <v>2139</v>
      </c>
      <c r="K937" s="27">
        <v>52400</v>
      </c>
      <c r="L937" s="4">
        <v>23.95</v>
      </c>
      <c r="M937" s="3">
        <v>3.7</v>
      </c>
      <c r="N937" s="4" t="s">
        <v>1109</v>
      </c>
      <c r="O937" s="4" t="s">
        <v>1109</v>
      </c>
      <c r="P937" s="4"/>
      <c r="Q937" s="27">
        <v>49810</v>
      </c>
      <c r="R937" s="3">
        <v>1.2</v>
      </c>
      <c r="S937" s="4">
        <v>13.4</v>
      </c>
      <c r="T937" s="4">
        <v>16.670000000000002</v>
      </c>
      <c r="U937" s="4">
        <v>21.46</v>
      </c>
      <c r="V937" s="4">
        <v>28.94</v>
      </c>
      <c r="W937" s="4">
        <v>40.28</v>
      </c>
      <c r="X937" s="27">
        <v>27860</v>
      </c>
      <c r="Y937" s="27">
        <v>34680</v>
      </c>
      <c r="Z937" s="27">
        <v>44630</v>
      </c>
      <c r="AA937" s="27">
        <v>60190</v>
      </c>
      <c r="AB937" s="27">
        <v>83780</v>
      </c>
    </row>
    <row r="938" spans="1:28" s="26" customFormat="1" hidden="1" x14ac:dyDescent="0.25">
      <c r="A938" t="s">
        <v>0</v>
      </c>
      <c r="B938" t="s">
        <v>1</v>
      </c>
      <c r="C938" s="26" t="s">
        <v>2</v>
      </c>
      <c r="D938" s="26" t="s">
        <v>1105</v>
      </c>
      <c r="E938" t="s">
        <v>1106</v>
      </c>
      <c r="F938" s="31" t="s">
        <v>1107</v>
      </c>
      <c r="G938" t="s">
        <v>1108</v>
      </c>
      <c r="H938" t="s">
        <v>2140</v>
      </c>
      <c r="I938" s="26" t="s">
        <v>46</v>
      </c>
      <c r="J938" t="s">
        <v>2139</v>
      </c>
      <c r="K938" s="27">
        <v>52400</v>
      </c>
      <c r="L938" s="4">
        <v>23.95</v>
      </c>
      <c r="M938" s="3">
        <v>3.7</v>
      </c>
      <c r="N938" s="4" t="s">
        <v>1109</v>
      </c>
      <c r="O938" s="4" t="s">
        <v>1109</v>
      </c>
      <c r="P938" s="4"/>
      <c r="Q938" s="27">
        <v>49810</v>
      </c>
      <c r="R938" s="3">
        <v>1.2</v>
      </c>
      <c r="S938" s="4">
        <v>13.4</v>
      </c>
      <c r="T938" s="4">
        <v>16.670000000000002</v>
      </c>
      <c r="U938" s="4">
        <v>21.46</v>
      </c>
      <c r="V938" s="4">
        <v>28.94</v>
      </c>
      <c r="W938" s="4">
        <v>40.28</v>
      </c>
      <c r="X938" s="27">
        <v>27860</v>
      </c>
      <c r="Y938" s="27">
        <v>34680</v>
      </c>
      <c r="Z938" s="27">
        <v>44630</v>
      </c>
      <c r="AA938" s="27">
        <v>60190</v>
      </c>
      <c r="AB938" s="27">
        <v>83780</v>
      </c>
    </row>
    <row r="939" spans="1:28" s="26" customFormat="1" hidden="1" x14ac:dyDescent="0.25">
      <c r="A939" t="s">
        <v>0</v>
      </c>
      <c r="B939" t="s">
        <v>1</v>
      </c>
      <c r="C939" s="26" t="s">
        <v>2</v>
      </c>
      <c r="D939" s="26" t="s">
        <v>1105</v>
      </c>
      <c r="E939" t="s">
        <v>1106</v>
      </c>
      <c r="F939" s="31" t="s">
        <v>1107</v>
      </c>
      <c r="G939" t="s">
        <v>1108</v>
      </c>
      <c r="H939" t="s">
        <v>722</v>
      </c>
      <c r="I939" s="26" t="s">
        <v>548</v>
      </c>
      <c r="J939" t="s">
        <v>723</v>
      </c>
      <c r="K939" s="27">
        <v>60220</v>
      </c>
      <c r="L939" s="4">
        <v>23.6</v>
      </c>
      <c r="M939" s="3">
        <v>3.5</v>
      </c>
      <c r="N939" s="4" t="s">
        <v>1109</v>
      </c>
      <c r="O939" s="4" t="s">
        <v>1109</v>
      </c>
      <c r="P939" s="4"/>
      <c r="Q939" s="27">
        <v>49090</v>
      </c>
      <c r="R939" s="3">
        <v>1.4</v>
      </c>
      <c r="S939" s="4">
        <v>13.39</v>
      </c>
      <c r="T939" s="4">
        <v>16.63</v>
      </c>
      <c r="U939" s="4">
        <v>21.24</v>
      </c>
      <c r="V939" s="4">
        <v>28.02</v>
      </c>
      <c r="W939" s="4">
        <v>38.03</v>
      </c>
      <c r="X939" s="27">
        <v>27860</v>
      </c>
      <c r="Y939" s="27">
        <v>34580</v>
      </c>
      <c r="Z939" s="27">
        <v>44180</v>
      </c>
      <c r="AA939" s="27">
        <v>58280</v>
      </c>
      <c r="AB939" s="27">
        <v>79100</v>
      </c>
    </row>
    <row r="940" spans="1:28" s="26" customFormat="1" hidden="1" x14ac:dyDescent="0.25">
      <c r="A940" t="s">
        <v>0</v>
      </c>
      <c r="B940" t="s">
        <v>1</v>
      </c>
      <c r="C940" s="26" t="s">
        <v>2</v>
      </c>
      <c r="D940" s="26" t="s">
        <v>1105</v>
      </c>
      <c r="E940" t="s">
        <v>1106</v>
      </c>
      <c r="F940" s="31" t="s">
        <v>1107</v>
      </c>
      <c r="G940" t="s">
        <v>1108</v>
      </c>
      <c r="H940" t="s">
        <v>2141</v>
      </c>
      <c r="I940" s="26" t="s">
        <v>46</v>
      </c>
      <c r="J940" t="s">
        <v>2142</v>
      </c>
      <c r="K940" s="27">
        <v>33550</v>
      </c>
      <c r="L940" s="4">
        <v>21.68</v>
      </c>
      <c r="M940" s="3">
        <v>5.2</v>
      </c>
      <c r="N940" s="4" t="s">
        <v>1109</v>
      </c>
      <c r="O940" s="4" t="s">
        <v>1109</v>
      </c>
      <c r="P940" s="4"/>
      <c r="Q940" s="27">
        <v>45100</v>
      </c>
      <c r="R940" s="3">
        <v>2.2000000000000002</v>
      </c>
      <c r="S940" s="4">
        <v>12.43</v>
      </c>
      <c r="T940" s="4">
        <v>15.58</v>
      </c>
      <c r="U940" s="4">
        <v>19.41</v>
      </c>
      <c r="V940" s="4">
        <v>25.39</v>
      </c>
      <c r="W940" s="4">
        <v>33.11</v>
      </c>
      <c r="X940" s="27">
        <v>25860</v>
      </c>
      <c r="Y940" s="27">
        <v>32400</v>
      </c>
      <c r="Z940" s="27">
        <v>40380</v>
      </c>
      <c r="AA940" s="27">
        <v>52800</v>
      </c>
      <c r="AB940" s="27">
        <v>68860</v>
      </c>
    </row>
    <row r="941" spans="1:28" s="26" customFormat="1" hidden="1" x14ac:dyDescent="0.25">
      <c r="A941" t="s">
        <v>0</v>
      </c>
      <c r="B941" t="s">
        <v>1</v>
      </c>
      <c r="C941" s="26" t="s">
        <v>2</v>
      </c>
      <c r="D941" s="26" t="s">
        <v>1105</v>
      </c>
      <c r="E941" t="s">
        <v>1106</v>
      </c>
      <c r="F941" s="31" t="s">
        <v>1107</v>
      </c>
      <c r="G941" t="s">
        <v>1108</v>
      </c>
      <c r="H941" t="s">
        <v>384</v>
      </c>
      <c r="I941" s="26" t="s">
        <v>46</v>
      </c>
      <c r="J941" t="s">
        <v>385</v>
      </c>
      <c r="K941" s="27">
        <v>26670</v>
      </c>
      <c r="L941" s="4">
        <v>26.02</v>
      </c>
      <c r="M941" s="3">
        <v>4.5</v>
      </c>
      <c r="N941" s="4" t="s">
        <v>1109</v>
      </c>
      <c r="O941" s="4" t="s">
        <v>1109</v>
      </c>
      <c r="P941" s="4"/>
      <c r="Q941" s="27">
        <v>54120</v>
      </c>
      <c r="R941" s="3">
        <v>1.8</v>
      </c>
      <c r="S941" s="4">
        <v>15.33</v>
      </c>
      <c r="T941" s="4">
        <v>18.329999999999998</v>
      </c>
      <c r="U941" s="4">
        <v>23.41</v>
      </c>
      <c r="V941" s="4">
        <v>30.41</v>
      </c>
      <c r="W941" s="4">
        <v>42.96</v>
      </c>
      <c r="X941" s="27">
        <v>31880</v>
      </c>
      <c r="Y941" s="27">
        <v>38130</v>
      </c>
      <c r="Z941" s="27">
        <v>48690</v>
      </c>
      <c r="AA941" s="27">
        <v>63240</v>
      </c>
      <c r="AB941" s="27">
        <v>89350</v>
      </c>
    </row>
    <row r="942" spans="1:28" s="26" customFormat="1" hidden="1" x14ac:dyDescent="0.25">
      <c r="A942" t="s">
        <v>0</v>
      </c>
      <c r="B942" t="s">
        <v>1</v>
      </c>
      <c r="C942" s="26" t="s">
        <v>2</v>
      </c>
      <c r="D942" s="26" t="s">
        <v>1105</v>
      </c>
      <c r="E942" t="s">
        <v>1106</v>
      </c>
      <c r="F942" s="31" t="s">
        <v>1107</v>
      </c>
      <c r="G942" t="s">
        <v>1108</v>
      </c>
      <c r="H942" t="s">
        <v>724</v>
      </c>
      <c r="I942" s="26" t="s">
        <v>548</v>
      </c>
      <c r="J942" t="s">
        <v>725</v>
      </c>
      <c r="K942" s="27">
        <v>236140</v>
      </c>
      <c r="L942" s="4">
        <v>21.46</v>
      </c>
      <c r="M942" s="3">
        <v>1.3</v>
      </c>
      <c r="N942" s="4" t="s">
        <v>1109</v>
      </c>
      <c r="O942" s="4" t="s">
        <v>1109</v>
      </c>
      <c r="P942" s="4"/>
      <c r="Q942" s="27">
        <v>44630</v>
      </c>
      <c r="R942" s="3">
        <v>0.7</v>
      </c>
      <c r="S942" s="4">
        <v>13.04</v>
      </c>
      <c r="T942" s="4">
        <v>15.92</v>
      </c>
      <c r="U942" s="4">
        <v>19.37</v>
      </c>
      <c r="V942" s="4">
        <v>25.59</v>
      </c>
      <c r="W942" s="4">
        <v>32.49</v>
      </c>
      <c r="X942" s="27">
        <v>27120</v>
      </c>
      <c r="Y942" s="27">
        <v>33120</v>
      </c>
      <c r="Z942" s="27">
        <v>40280</v>
      </c>
      <c r="AA942" s="27">
        <v>53220</v>
      </c>
      <c r="AB942" s="27">
        <v>67570</v>
      </c>
    </row>
    <row r="943" spans="1:28" s="26" customFormat="1" hidden="1" x14ac:dyDescent="0.25">
      <c r="A943" t="s">
        <v>0</v>
      </c>
      <c r="B943" t="s">
        <v>1</v>
      </c>
      <c r="C943" s="26" t="s">
        <v>2</v>
      </c>
      <c r="D943" s="26" t="s">
        <v>1105</v>
      </c>
      <c r="E943" t="s">
        <v>1106</v>
      </c>
      <c r="F943" s="31" t="s">
        <v>1107</v>
      </c>
      <c r="G943" t="s">
        <v>1108</v>
      </c>
      <c r="H943" t="s">
        <v>386</v>
      </c>
      <c r="I943" s="26" t="s">
        <v>46</v>
      </c>
      <c r="J943" t="s">
        <v>387</v>
      </c>
      <c r="K943" s="27">
        <v>232760</v>
      </c>
      <c r="L943" s="4">
        <v>21.46</v>
      </c>
      <c r="M943" s="3">
        <v>1.3</v>
      </c>
      <c r="N943" s="4" t="s">
        <v>1109</v>
      </c>
      <c r="O943" s="4" t="s">
        <v>1109</v>
      </c>
      <c r="P943" s="4"/>
      <c r="Q943" s="27">
        <v>44640</v>
      </c>
      <c r="R943" s="3">
        <v>0.7</v>
      </c>
      <c r="S943" s="4">
        <v>13.04</v>
      </c>
      <c r="T943" s="4">
        <v>15.92</v>
      </c>
      <c r="U943" s="4">
        <v>19.37</v>
      </c>
      <c r="V943" s="4">
        <v>25.62</v>
      </c>
      <c r="W943" s="4">
        <v>32.479999999999997</v>
      </c>
      <c r="X943" s="27">
        <v>27130</v>
      </c>
      <c r="Y943" s="27">
        <v>33120</v>
      </c>
      <c r="Z943" s="27">
        <v>40280</v>
      </c>
      <c r="AA943" s="27">
        <v>53290</v>
      </c>
      <c r="AB943" s="27">
        <v>67560</v>
      </c>
    </row>
    <row r="944" spans="1:28" s="26" customFormat="1" hidden="1" x14ac:dyDescent="0.25">
      <c r="A944" t="s">
        <v>0</v>
      </c>
      <c r="B944" t="s">
        <v>1</v>
      </c>
      <c r="C944" s="26" t="s">
        <v>2</v>
      </c>
      <c r="D944" s="26" t="s">
        <v>1105</v>
      </c>
      <c r="E944" t="s">
        <v>1106</v>
      </c>
      <c r="F944" s="31" t="s">
        <v>1107</v>
      </c>
      <c r="G944" t="s">
        <v>1108</v>
      </c>
      <c r="H944" t="s">
        <v>2143</v>
      </c>
      <c r="I944" s="26" t="s">
        <v>46</v>
      </c>
      <c r="J944" t="s">
        <v>2144</v>
      </c>
      <c r="K944" s="27">
        <v>3380</v>
      </c>
      <c r="L944" s="4">
        <v>21.38</v>
      </c>
      <c r="M944" s="3">
        <v>16.399999999999999</v>
      </c>
      <c r="N944" s="4" t="s">
        <v>1109</v>
      </c>
      <c r="O944" s="4" t="s">
        <v>1109</v>
      </c>
      <c r="P944" s="4"/>
      <c r="Q944" s="27">
        <v>44470</v>
      </c>
      <c r="R944" s="3">
        <v>4.4000000000000004</v>
      </c>
      <c r="S944" s="4">
        <v>12.72</v>
      </c>
      <c r="T944" s="4">
        <v>15.95</v>
      </c>
      <c r="U944" s="4">
        <v>19.48</v>
      </c>
      <c r="V944" s="4">
        <v>23.86</v>
      </c>
      <c r="W944" s="4">
        <v>34.18</v>
      </c>
      <c r="X944" s="27">
        <v>26450</v>
      </c>
      <c r="Y944" s="27">
        <v>33180</v>
      </c>
      <c r="Z944" s="27">
        <v>40520</v>
      </c>
      <c r="AA944" s="27">
        <v>49630</v>
      </c>
      <c r="AB944" s="27">
        <v>71100</v>
      </c>
    </row>
    <row r="945" spans="1:28" s="26" customFormat="1" hidden="1" x14ac:dyDescent="0.25">
      <c r="A945" t="s">
        <v>0</v>
      </c>
      <c r="B945" t="s">
        <v>1</v>
      </c>
      <c r="C945" s="26" t="s">
        <v>2</v>
      </c>
      <c r="D945" s="26" t="s">
        <v>1105</v>
      </c>
      <c r="E945" t="s">
        <v>1106</v>
      </c>
      <c r="F945" s="31" t="s">
        <v>1107</v>
      </c>
      <c r="G945" t="s">
        <v>1108</v>
      </c>
      <c r="H945" t="s">
        <v>726</v>
      </c>
      <c r="I945" s="26" t="s">
        <v>548</v>
      </c>
      <c r="J945" t="s">
        <v>727</v>
      </c>
      <c r="K945" s="27">
        <v>479140</v>
      </c>
      <c r="L945" s="4">
        <v>28.16</v>
      </c>
      <c r="M945" s="3">
        <v>1.1000000000000001</v>
      </c>
      <c r="N945" s="4" t="s">
        <v>1109</v>
      </c>
      <c r="O945" s="4" t="s">
        <v>1109</v>
      </c>
      <c r="P945" s="4"/>
      <c r="Q945" s="27">
        <v>58570</v>
      </c>
      <c r="R945" s="3">
        <v>0.5</v>
      </c>
      <c r="S945" s="4">
        <v>15.39</v>
      </c>
      <c r="T945" s="4">
        <v>19.190000000000001</v>
      </c>
      <c r="U945" s="4">
        <v>25.92</v>
      </c>
      <c r="V945" s="4">
        <v>34.520000000000003</v>
      </c>
      <c r="W945" s="4">
        <v>45.96</v>
      </c>
      <c r="X945" s="27">
        <v>32000</v>
      </c>
      <c r="Y945" s="27">
        <v>39910</v>
      </c>
      <c r="Z945" s="27">
        <v>53900</v>
      </c>
      <c r="AA945" s="27">
        <v>71810</v>
      </c>
      <c r="AB945" s="27">
        <v>95590</v>
      </c>
    </row>
    <row r="946" spans="1:28" s="26" customFormat="1" hidden="1" x14ac:dyDescent="0.25">
      <c r="A946" t="s">
        <v>0</v>
      </c>
      <c r="B946" t="s">
        <v>1</v>
      </c>
      <c r="C946" s="26" t="s">
        <v>2</v>
      </c>
      <c r="D946" s="26" t="s">
        <v>1105</v>
      </c>
      <c r="E946" t="s">
        <v>1106</v>
      </c>
      <c r="F946" s="31" t="s">
        <v>1107</v>
      </c>
      <c r="G946" t="s">
        <v>1108</v>
      </c>
      <c r="H946" t="s">
        <v>388</v>
      </c>
      <c r="I946" s="26" t="s">
        <v>46</v>
      </c>
      <c r="J946" t="s">
        <v>389</v>
      </c>
      <c r="K946" s="27">
        <v>36270</v>
      </c>
      <c r="L946" s="4">
        <v>20.96</v>
      </c>
      <c r="M946" s="3">
        <v>3.7</v>
      </c>
      <c r="N946" s="4" t="s">
        <v>1109</v>
      </c>
      <c r="O946" s="4" t="s">
        <v>1109</v>
      </c>
      <c r="P946" s="4"/>
      <c r="Q946" s="27">
        <v>43600</v>
      </c>
      <c r="R946" s="3">
        <v>1</v>
      </c>
      <c r="S946" s="4">
        <v>13.21</v>
      </c>
      <c r="T946" s="4">
        <v>15.59</v>
      </c>
      <c r="U946" s="4">
        <v>18.66</v>
      </c>
      <c r="V946" s="4">
        <v>24.98</v>
      </c>
      <c r="W946" s="4">
        <v>32.71</v>
      </c>
      <c r="X946" s="27">
        <v>27470</v>
      </c>
      <c r="Y946" s="27">
        <v>32430</v>
      </c>
      <c r="Z946" s="27">
        <v>38820</v>
      </c>
      <c r="AA946" s="27">
        <v>51960</v>
      </c>
      <c r="AB946" s="27">
        <v>68030</v>
      </c>
    </row>
    <row r="947" spans="1:28" s="26" customFormat="1" hidden="1" x14ac:dyDescent="0.25">
      <c r="A947" t="s">
        <v>0</v>
      </c>
      <c r="B947" t="s">
        <v>1</v>
      </c>
      <c r="C947" s="26" t="s">
        <v>2</v>
      </c>
      <c r="D947" s="26" t="s">
        <v>1105</v>
      </c>
      <c r="E947" t="s">
        <v>1106</v>
      </c>
      <c r="F947" s="31" t="s">
        <v>1107</v>
      </c>
      <c r="G947" t="s">
        <v>1108</v>
      </c>
      <c r="H947" t="s">
        <v>390</v>
      </c>
      <c r="I947" s="26" t="s">
        <v>46</v>
      </c>
      <c r="J947" t="s">
        <v>391</v>
      </c>
      <c r="K947" s="27">
        <v>442870</v>
      </c>
      <c r="L947" s="4">
        <v>28.75</v>
      </c>
      <c r="M947" s="3">
        <v>1.1000000000000001</v>
      </c>
      <c r="N947" s="4" t="s">
        <v>1109</v>
      </c>
      <c r="O947" s="4" t="s">
        <v>1109</v>
      </c>
      <c r="P947" s="4"/>
      <c r="Q947" s="27">
        <v>59800</v>
      </c>
      <c r="R947" s="3">
        <v>0.6</v>
      </c>
      <c r="S947" s="4">
        <v>15.71</v>
      </c>
      <c r="T947" s="4">
        <v>19.82</v>
      </c>
      <c r="U947" s="4">
        <v>26.52</v>
      </c>
      <c r="V947" s="4">
        <v>35.28</v>
      </c>
      <c r="W947" s="4">
        <v>46.72</v>
      </c>
      <c r="X947" s="27">
        <v>32690</v>
      </c>
      <c r="Y947" s="27">
        <v>41230</v>
      </c>
      <c r="Z947" s="27">
        <v>55160</v>
      </c>
      <c r="AA947" s="27">
        <v>73380</v>
      </c>
      <c r="AB947" s="27">
        <v>97170</v>
      </c>
    </row>
    <row r="948" spans="1:28" s="26" customFormat="1" hidden="1" x14ac:dyDescent="0.25">
      <c r="A948" t="s">
        <v>0</v>
      </c>
      <c r="B948" t="s">
        <v>1</v>
      </c>
      <c r="C948" s="26" t="s">
        <v>2</v>
      </c>
      <c r="D948" s="26" t="s">
        <v>1105</v>
      </c>
      <c r="E948" t="s">
        <v>1106</v>
      </c>
      <c r="F948" s="31" t="s">
        <v>1107</v>
      </c>
      <c r="G948" t="s">
        <v>1108</v>
      </c>
      <c r="H948" t="s">
        <v>2145</v>
      </c>
      <c r="I948" s="26" t="s">
        <v>548</v>
      </c>
      <c r="J948" t="s">
        <v>2146</v>
      </c>
      <c r="K948" s="27">
        <v>27360</v>
      </c>
      <c r="L948" s="4">
        <v>23.9</v>
      </c>
      <c r="M948" s="3">
        <v>5.3</v>
      </c>
      <c r="N948" s="4" t="s">
        <v>1109</v>
      </c>
      <c r="O948" s="4" t="s">
        <v>1109</v>
      </c>
      <c r="P948" s="4"/>
      <c r="Q948" s="27">
        <v>49710</v>
      </c>
      <c r="R948" s="3">
        <v>1.6</v>
      </c>
      <c r="S948" s="4">
        <v>14.12</v>
      </c>
      <c r="T948" s="4">
        <v>17.27</v>
      </c>
      <c r="U948" s="4">
        <v>21.85</v>
      </c>
      <c r="V948" s="4">
        <v>28.91</v>
      </c>
      <c r="W948" s="4">
        <v>37.97</v>
      </c>
      <c r="X948" s="27">
        <v>29360</v>
      </c>
      <c r="Y948" s="27">
        <v>35920</v>
      </c>
      <c r="Z948" s="27">
        <v>45440</v>
      </c>
      <c r="AA948" s="27">
        <v>60140</v>
      </c>
      <c r="AB948" s="27">
        <v>78980</v>
      </c>
    </row>
    <row r="949" spans="1:28" s="26" customFormat="1" hidden="1" x14ac:dyDescent="0.25">
      <c r="A949" t="s">
        <v>0</v>
      </c>
      <c r="B949" t="s">
        <v>1</v>
      </c>
      <c r="C949" s="26" t="s">
        <v>2</v>
      </c>
      <c r="D949" s="26" t="s">
        <v>1105</v>
      </c>
      <c r="E949" t="s">
        <v>1106</v>
      </c>
      <c r="F949" s="31" t="s">
        <v>1107</v>
      </c>
      <c r="G949" t="s">
        <v>1108</v>
      </c>
      <c r="H949" t="s">
        <v>2147</v>
      </c>
      <c r="I949" s="26" t="s">
        <v>46</v>
      </c>
      <c r="J949" t="s">
        <v>2146</v>
      </c>
      <c r="K949" s="27">
        <v>27360</v>
      </c>
      <c r="L949" s="4">
        <v>23.9</v>
      </c>
      <c r="M949" s="3">
        <v>5.3</v>
      </c>
      <c r="N949" s="4" t="s">
        <v>1109</v>
      </c>
      <c r="O949" s="4" t="s">
        <v>1109</v>
      </c>
      <c r="P949" s="4"/>
      <c r="Q949" s="27">
        <v>49710</v>
      </c>
      <c r="R949" s="3">
        <v>1.6</v>
      </c>
      <c r="S949" s="4">
        <v>14.12</v>
      </c>
      <c r="T949" s="4">
        <v>17.27</v>
      </c>
      <c r="U949" s="4">
        <v>21.85</v>
      </c>
      <c r="V949" s="4">
        <v>28.91</v>
      </c>
      <c r="W949" s="4">
        <v>37.97</v>
      </c>
      <c r="X949" s="27">
        <v>29360</v>
      </c>
      <c r="Y949" s="27">
        <v>35920</v>
      </c>
      <c r="Z949" s="27">
        <v>45440</v>
      </c>
      <c r="AA949" s="27">
        <v>60140</v>
      </c>
      <c r="AB949" s="27">
        <v>78980</v>
      </c>
    </row>
    <row r="950" spans="1:28" s="26" customFormat="1" hidden="1" x14ac:dyDescent="0.25">
      <c r="A950" t="s">
        <v>0</v>
      </c>
      <c r="B950" t="s">
        <v>1</v>
      </c>
      <c r="C950" s="26" t="s">
        <v>2</v>
      </c>
      <c r="D950" s="26" t="s">
        <v>1105</v>
      </c>
      <c r="E950" t="s">
        <v>1106</v>
      </c>
      <c r="F950" s="31" t="s">
        <v>1107</v>
      </c>
      <c r="G950" t="s">
        <v>1108</v>
      </c>
      <c r="H950" t="s">
        <v>2148</v>
      </c>
      <c r="I950" s="26" t="s">
        <v>548</v>
      </c>
      <c r="J950" t="s">
        <v>2149</v>
      </c>
      <c r="K950" s="27">
        <v>18870</v>
      </c>
      <c r="L950" s="4">
        <v>26.27</v>
      </c>
      <c r="M950" s="3">
        <v>5.7</v>
      </c>
      <c r="N950" s="4" t="s">
        <v>1109</v>
      </c>
      <c r="O950" s="4" t="s">
        <v>1109</v>
      </c>
      <c r="P950" s="4"/>
      <c r="Q950" s="27">
        <v>54650</v>
      </c>
      <c r="R950" s="3">
        <v>2.2999999999999998</v>
      </c>
      <c r="S950" s="4">
        <v>15.83</v>
      </c>
      <c r="T950" s="4">
        <v>18.809999999999999</v>
      </c>
      <c r="U950" s="4">
        <v>23.6</v>
      </c>
      <c r="V950" s="4">
        <v>31.04</v>
      </c>
      <c r="W950" s="4">
        <v>43.17</v>
      </c>
      <c r="X950" s="27">
        <v>32930</v>
      </c>
      <c r="Y950" s="27">
        <v>39130</v>
      </c>
      <c r="Z950" s="27">
        <v>49100</v>
      </c>
      <c r="AA950" s="27">
        <v>64550</v>
      </c>
      <c r="AB950" s="27">
        <v>89790</v>
      </c>
    </row>
    <row r="951" spans="1:28" s="26" customFormat="1" hidden="1" x14ac:dyDescent="0.25">
      <c r="A951" t="s">
        <v>0</v>
      </c>
      <c r="B951" t="s">
        <v>1</v>
      </c>
      <c r="C951" s="26" t="s">
        <v>2</v>
      </c>
      <c r="D951" s="26" t="s">
        <v>1105</v>
      </c>
      <c r="E951" t="s">
        <v>1106</v>
      </c>
      <c r="F951" s="31" t="s">
        <v>1107</v>
      </c>
      <c r="G951" t="s">
        <v>1108</v>
      </c>
      <c r="H951" t="s">
        <v>2150</v>
      </c>
      <c r="I951" s="26" t="s">
        <v>46</v>
      </c>
      <c r="J951" t="s">
        <v>2149</v>
      </c>
      <c r="K951" s="27">
        <v>18870</v>
      </c>
      <c r="L951" s="4">
        <v>26.27</v>
      </c>
      <c r="M951" s="3">
        <v>5.7</v>
      </c>
      <c r="N951" s="4" t="s">
        <v>1109</v>
      </c>
      <c r="O951" s="4" t="s">
        <v>1109</v>
      </c>
      <c r="P951" s="4"/>
      <c r="Q951" s="27">
        <v>54650</v>
      </c>
      <c r="R951" s="3">
        <v>2.2999999999999998</v>
      </c>
      <c r="S951" s="4">
        <v>15.83</v>
      </c>
      <c r="T951" s="4">
        <v>18.809999999999999</v>
      </c>
      <c r="U951" s="4">
        <v>23.6</v>
      </c>
      <c r="V951" s="4">
        <v>31.04</v>
      </c>
      <c r="W951" s="4">
        <v>43.17</v>
      </c>
      <c r="X951" s="27">
        <v>32930</v>
      </c>
      <c r="Y951" s="27">
        <v>39130</v>
      </c>
      <c r="Z951" s="27">
        <v>49100</v>
      </c>
      <c r="AA951" s="27">
        <v>64550</v>
      </c>
      <c r="AB951" s="27">
        <v>89790</v>
      </c>
    </row>
    <row r="952" spans="1:28" s="26" customFormat="1" hidden="1" x14ac:dyDescent="0.25">
      <c r="A952" t="s">
        <v>0</v>
      </c>
      <c r="B952" t="s">
        <v>1</v>
      </c>
      <c r="C952" s="26" t="s">
        <v>2</v>
      </c>
      <c r="D952" s="26" t="s">
        <v>1105</v>
      </c>
      <c r="E952" t="s">
        <v>1106</v>
      </c>
      <c r="F952" s="31" t="s">
        <v>1107</v>
      </c>
      <c r="G952" t="s">
        <v>1108</v>
      </c>
      <c r="H952" t="s">
        <v>2151</v>
      </c>
      <c r="I952" s="26" t="s">
        <v>548</v>
      </c>
      <c r="J952" t="s">
        <v>2152</v>
      </c>
      <c r="K952" s="27">
        <v>129690</v>
      </c>
      <c r="L952" s="4">
        <v>22.03</v>
      </c>
      <c r="M952" s="3">
        <v>1.9</v>
      </c>
      <c r="N952" s="4" t="s">
        <v>1109</v>
      </c>
      <c r="O952" s="4" t="s">
        <v>1109</v>
      </c>
      <c r="P952" s="4"/>
      <c r="Q952" s="27">
        <v>45820</v>
      </c>
      <c r="R952" s="3">
        <v>1</v>
      </c>
      <c r="S952" s="4">
        <v>12.76</v>
      </c>
      <c r="T952" s="4">
        <v>15.94</v>
      </c>
      <c r="U952" s="4">
        <v>20.239999999999998</v>
      </c>
      <c r="V952" s="4">
        <v>26.65</v>
      </c>
      <c r="W952" s="4">
        <v>34.1</v>
      </c>
      <c r="X952" s="27">
        <v>26540</v>
      </c>
      <c r="Y952" s="27">
        <v>33160</v>
      </c>
      <c r="Z952" s="27">
        <v>42100</v>
      </c>
      <c r="AA952" s="27">
        <v>55440</v>
      </c>
      <c r="AB952" s="27">
        <v>70920</v>
      </c>
    </row>
    <row r="953" spans="1:28" s="26" customFormat="1" hidden="1" x14ac:dyDescent="0.25">
      <c r="A953" t="s">
        <v>0</v>
      </c>
      <c r="B953" t="s">
        <v>1</v>
      </c>
      <c r="C953" s="26" t="s">
        <v>2</v>
      </c>
      <c r="D953" s="26" t="s">
        <v>1105</v>
      </c>
      <c r="E953" t="s">
        <v>1106</v>
      </c>
      <c r="F953" s="31" t="s">
        <v>1107</v>
      </c>
      <c r="G953" t="s">
        <v>1108</v>
      </c>
      <c r="H953" t="s">
        <v>2153</v>
      </c>
      <c r="I953" s="26" t="s">
        <v>46</v>
      </c>
      <c r="J953" t="s">
        <v>2152</v>
      </c>
      <c r="K953" s="27">
        <v>129690</v>
      </c>
      <c r="L953" s="4">
        <v>22.03</v>
      </c>
      <c r="M953" s="3">
        <v>1.9</v>
      </c>
      <c r="N953" s="4" t="s">
        <v>1109</v>
      </c>
      <c r="O953" s="4" t="s">
        <v>1109</v>
      </c>
      <c r="P953" s="4"/>
      <c r="Q953" s="27">
        <v>45820</v>
      </c>
      <c r="R953" s="3">
        <v>1</v>
      </c>
      <c r="S953" s="4">
        <v>12.76</v>
      </c>
      <c r="T953" s="4">
        <v>15.94</v>
      </c>
      <c r="U953" s="4">
        <v>20.239999999999998</v>
      </c>
      <c r="V953" s="4">
        <v>26.65</v>
      </c>
      <c r="W953" s="4">
        <v>34.1</v>
      </c>
      <c r="X953" s="27">
        <v>26540</v>
      </c>
      <c r="Y953" s="27">
        <v>33160</v>
      </c>
      <c r="Z953" s="27">
        <v>42100</v>
      </c>
      <c r="AA953" s="27">
        <v>55440</v>
      </c>
      <c r="AB953" s="27">
        <v>70920</v>
      </c>
    </row>
    <row r="954" spans="1:28" s="26" customFormat="1" hidden="1" x14ac:dyDescent="0.25">
      <c r="A954" t="s">
        <v>0</v>
      </c>
      <c r="B954" t="s">
        <v>1</v>
      </c>
      <c r="C954" s="26" t="s">
        <v>2</v>
      </c>
      <c r="D954" s="26" t="s">
        <v>1105</v>
      </c>
      <c r="E954" t="s">
        <v>1106</v>
      </c>
      <c r="F954" s="31" t="s">
        <v>1107</v>
      </c>
      <c r="G954" t="s">
        <v>1108</v>
      </c>
      <c r="H954" t="s">
        <v>728</v>
      </c>
      <c r="I954" s="26" t="s">
        <v>548</v>
      </c>
      <c r="J954" t="s">
        <v>393</v>
      </c>
      <c r="K954" s="27">
        <v>131300</v>
      </c>
      <c r="L954" s="4">
        <v>26.19</v>
      </c>
      <c r="M954" s="3">
        <v>2.1</v>
      </c>
      <c r="N954" s="4" t="s">
        <v>1109</v>
      </c>
      <c r="O954" s="4" t="s">
        <v>1109</v>
      </c>
      <c r="P954" s="4"/>
      <c r="Q954" s="27">
        <v>54480</v>
      </c>
      <c r="R954" s="3">
        <v>0.9</v>
      </c>
      <c r="S954" s="4">
        <v>14.07</v>
      </c>
      <c r="T954" s="4">
        <v>17.8</v>
      </c>
      <c r="U954" s="4">
        <v>24.23</v>
      </c>
      <c r="V954" s="4">
        <v>32.1</v>
      </c>
      <c r="W954" s="4">
        <v>42.34</v>
      </c>
      <c r="X954" s="27">
        <v>29260</v>
      </c>
      <c r="Y954" s="27">
        <v>37020</v>
      </c>
      <c r="Z954" s="27">
        <v>50400</v>
      </c>
      <c r="AA954" s="27">
        <v>66770</v>
      </c>
      <c r="AB954" s="27">
        <v>88070</v>
      </c>
    </row>
    <row r="955" spans="1:28" s="26" customFormat="1" hidden="1" x14ac:dyDescent="0.25">
      <c r="A955" t="s">
        <v>0</v>
      </c>
      <c r="B955" t="s">
        <v>1</v>
      </c>
      <c r="C955" s="26" t="s">
        <v>2</v>
      </c>
      <c r="D955" s="26" t="s">
        <v>1105</v>
      </c>
      <c r="E955" t="s">
        <v>1106</v>
      </c>
      <c r="F955" s="31" t="s">
        <v>1107</v>
      </c>
      <c r="G955" t="s">
        <v>1108</v>
      </c>
      <c r="H955" t="s">
        <v>392</v>
      </c>
      <c r="I955" s="26" t="s">
        <v>46</v>
      </c>
      <c r="J955" t="s">
        <v>393</v>
      </c>
      <c r="K955" s="27">
        <v>131300</v>
      </c>
      <c r="L955" s="4">
        <v>26.19</v>
      </c>
      <c r="M955" s="3">
        <v>2.1</v>
      </c>
      <c r="N955" s="4" t="s">
        <v>1109</v>
      </c>
      <c r="O955" s="4" t="s">
        <v>1109</v>
      </c>
      <c r="P955" s="4"/>
      <c r="Q955" s="27">
        <v>54480</v>
      </c>
      <c r="R955" s="3">
        <v>0.9</v>
      </c>
      <c r="S955" s="4">
        <v>14.07</v>
      </c>
      <c r="T955" s="4">
        <v>17.8</v>
      </c>
      <c r="U955" s="4">
        <v>24.23</v>
      </c>
      <c r="V955" s="4">
        <v>32.1</v>
      </c>
      <c r="W955" s="4">
        <v>42.34</v>
      </c>
      <c r="X955" s="27">
        <v>29260</v>
      </c>
      <c r="Y955" s="27">
        <v>37020</v>
      </c>
      <c r="Z955" s="27">
        <v>50400</v>
      </c>
      <c r="AA955" s="27">
        <v>66770</v>
      </c>
      <c r="AB955" s="27">
        <v>88070</v>
      </c>
    </row>
    <row r="956" spans="1:28" s="26" customFormat="1" hidden="1" x14ac:dyDescent="0.25">
      <c r="A956" t="s">
        <v>0</v>
      </c>
      <c r="B956" t="s">
        <v>1</v>
      </c>
      <c r="C956" s="26" t="s">
        <v>2</v>
      </c>
      <c r="D956" s="26" t="s">
        <v>1105</v>
      </c>
      <c r="E956" t="s">
        <v>1106</v>
      </c>
      <c r="F956" s="31" t="s">
        <v>1107</v>
      </c>
      <c r="G956" t="s">
        <v>1108</v>
      </c>
      <c r="H956" t="s">
        <v>2154</v>
      </c>
      <c r="I956" s="26" t="s">
        <v>548</v>
      </c>
      <c r="J956" t="s">
        <v>2155</v>
      </c>
      <c r="K956" s="27">
        <v>76570</v>
      </c>
      <c r="L956" s="4">
        <v>28.45</v>
      </c>
      <c r="M956" s="3">
        <v>2.7</v>
      </c>
      <c r="N956" s="4" t="s">
        <v>1109</v>
      </c>
      <c r="O956" s="4" t="s">
        <v>1109</v>
      </c>
      <c r="P956" s="4"/>
      <c r="Q956" s="27">
        <v>59170</v>
      </c>
      <c r="R956" s="3">
        <v>1</v>
      </c>
      <c r="S956" s="4">
        <v>15.77</v>
      </c>
      <c r="T956" s="4">
        <v>19.55</v>
      </c>
      <c r="U956" s="4">
        <v>26.46</v>
      </c>
      <c r="V956" s="4">
        <v>36.31</v>
      </c>
      <c r="W956" s="4">
        <v>45.98</v>
      </c>
      <c r="X956" s="27">
        <v>32790</v>
      </c>
      <c r="Y956" s="27">
        <v>40660</v>
      </c>
      <c r="Z956" s="27">
        <v>55040</v>
      </c>
      <c r="AA956" s="27">
        <v>75520</v>
      </c>
      <c r="AB956" s="27">
        <v>95650</v>
      </c>
    </row>
    <row r="957" spans="1:28" s="26" customFormat="1" hidden="1" x14ac:dyDescent="0.25">
      <c r="A957" t="s">
        <v>0</v>
      </c>
      <c r="B957" t="s">
        <v>1</v>
      </c>
      <c r="C957" s="26" t="s">
        <v>2</v>
      </c>
      <c r="D957" s="26" t="s">
        <v>1105</v>
      </c>
      <c r="E957" t="s">
        <v>1106</v>
      </c>
      <c r="F957" s="31" t="s">
        <v>1107</v>
      </c>
      <c r="G957" t="s">
        <v>1108</v>
      </c>
      <c r="H957" t="s">
        <v>2156</v>
      </c>
      <c r="I957" s="26" t="s">
        <v>46</v>
      </c>
      <c r="J957" t="s">
        <v>2155</v>
      </c>
      <c r="K957" s="27">
        <v>76570</v>
      </c>
      <c r="L957" s="4">
        <v>28.45</v>
      </c>
      <c r="M957" s="3">
        <v>2.7</v>
      </c>
      <c r="N957" s="4" t="s">
        <v>1109</v>
      </c>
      <c r="O957" s="4" t="s">
        <v>1109</v>
      </c>
      <c r="P957" s="4"/>
      <c r="Q957" s="27">
        <v>59170</v>
      </c>
      <c r="R957" s="3">
        <v>1</v>
      </c>
      <c r="S957" s="4">
        <v>15.77</v>
      </c>
      <c r="T957" s="4">
        <v>19.55</v>
      </c>
      <c r="U957" s="4">
        <v>26.46</v>
      </c>
      <c r="V957" s="4">
        <v>36.31</v>
      </c>
      <c r="W957" s="4">
        <v>45.98</v>
      </c>
      <c r="X957" s="27">
        <v>32790</v>
      </c>
      <c r="Y957" s="27">
        <v>40660</v>
      </c>
      <c r="Z957" s="27">
        <v>55040</v>
      </c>
      <c r="AA957" s="27">
        <v>75520</v>
      </c>
      <c r="AB957" s="27">
        <v>95650</v>
      </c>
    </row>
    <row r="958" spans="1:28" s="26" customFormat="1" hidden="1" x14ac:dyDescent="0.25">
      <c r="A958" t="s">
        <v>0</v>
      </c>
      <c r="B958" t="s">
        <v>1</v>
      </c>
      <c r="C958" s="26" t="s">
        <v>2</v>
      </c>
      <c r="D958" s="26" t="s">
        <v>1105</v>
      </c>
      <c r="E958" t="s">
        <v>1106</v>
      </c>
      <c r="F958" s="31" t="s">
        <v>1107</v>
      </c>
      <c r="G958" t="s">
        <v>1108</v>
      </c>
      <c r="H958" t="s">
        <v>729</v>
      </c>
      <c r="I958" s="26" t="s">
        <v>548</v>
      </c>
      <c r="J958" t="s">
        <v>395</v>
      </c>
      <c r="K958" s="27">
        <v>11080</v>
      </c>
      <c r="L958" s="4">
        <v>22.52</v>
      </c>
      <c r="M958" s="3">
        <v>9.1</v>
      </c>
      <c r="N958" s="4" t="s">
        <v>1109</v>
      </c>
      <c r="O958" s="4" t="s">
        <v>1109</v>
      </c>
      <c r="P958" s="4"/>
      <c r="Q958" s="27">
        <v>46850</v>
      </c>
      <c r="R958" s="3">
        <v>2</v>
      </c>
      <c r="S958" s="4">
        <v>15.19</v>
      </c>
      <c r="T958" s="4">
        <v>17.46</v>
      </c>
      <c r="U958" s="4">
        <v>21.58</v>
      </c>
      <c r="V958" s="4">
        <v>26.77</v>
      </c>
      <c r="W958" s="4">
        <v>30.71</v>
      </c>
      <c r="X958" s="27">
        <v>31600</v>
      </c>
      <c r="Y958" s="27">
        <v>36310</v>
      </c>
      <c r="Z958" s="27">
        <v>44890</v>
      </c>
      <c r="AA958" s="27">
        <v>55680</v>
      </c>
      <c r="AB958" s="27">
        <v>63880</v>
      </c>
    </row>
    <row r="959" spans="1:28" s="26" customFormat="1" hidden="1" x14ac:dyDescent="0.25">
      <c r="A959" t="s">
        <v>0</v>
      </c>
      <c r="B959" t="s">
        <v>1</v>
      </c>
      <c r="C959" s="26" t="s">
        <v>2</v>
      </c>
      <c r="D959" s="26" t="s">
        <v>1105</v>
      </c>
      <c r="E959" t="s">
        <v>1106</v>
      </c>
      <c r="F959" s="31" t="s">
        <v>1107</v>
      </c>
      <c r="G959" t="s">
        <v>1108</v>
      </c>
      <c r="H959" t="s">
        <v>394</v>
      </c>
      <c r="I959" s="26" t="s">
        <v>46</v>
      </c>
      <c r="J959" t="s">
        <v>395</v>
      </c>
      <c r="K959" s="27">
        <v>11080</v>
      </c>
      <c r="L959" s="4">
        <v>22.52</v>
      </c>
      <c r="M959" s="3">
        <v>9.1</v>
      </c>
      <c r="N959" s="4" t="s">
        <v>1109</v>
      </c>
      <c r="O959" s="4" t="s">
        <v>1109</v>
      </c>
      <c r="P959" s="4"/>
      <c r="Q959" s="27">
        <v>46850</v>
      </c>
      <c r="R959" s="3">
        <v>2</v>
      </c>
      <c r="S959" s="4">
        <v>15.19</v>
      </c>
      <c r="T959" s="4">
        <v>17.46</v>
      </c>
      <c r="U959" s="4">
        <v>21.58</v>
      </c>
      <c r="V959" s="4">
        <v>26.77</v>
      </c>
      <c r="W959" s="4">
        <v>30.71</v>
      </c>
      <c r="X959" s="27">
        <v>31600</v>
      </c>
      <c r="Y959" s="27">
        <v>36310</v>
      </c>
      <c r="Z959" s="27">
        <v>44890</v>
      </c>
      <c r="AA959" s="27">
        <v>55680</v>
      </c>
      <c r="AB959" s="27">
        <v>63880</v>
      </c>
    </row>
    <row r="960" spans="1:28" s="26" customFormat="1" hidden="1" x14ac:dyDescent="0.25">
      <c r="A960" t="s">
        <v>0</v>
      </c>
      <c r="B960" t="s">
        <v>1</v>
      </c>
      <c r="C960" s="26" t="s">
        <v>2</v>
      </c>
      <c r="D960" s="26" t="s">
        <v>1105</v>
      </c>
      <c r="E960" t="s">
        <v>1106</v>
      </c>
      <c r="F960" s="31" t="s">
        <v>1107</v>
      </c>
      <c r="G960" t="s">
        <v>1108</v>
      </c>
      <c r="H960" t="s">
        <v>892</v>
      </c>
      <c r="I960" s="26" t="s">
        <v>803</v>
      </c>
      <c r="J960" t="s">
        <v>731</v>
      </c>
      <c r="K960" s="27">
        <v>242400</v>
      </c>
      <c r="L960" s="4">
        <v>16.489999999999998</v>
      </c>
      <c r="M960" s="3">
        <v>1.5</v>
      </c>
      <c r="N960" s="4" t="s">
        <v>1109</v>
      </c>
      <c r="O960" s="4" t="s">
        <v>1109</v>
      </c>
      <c r="P960" s="4"/>
      <c r="Q960" s="27">
        <v>34300</v>
      </c>
      <c r="R960" s="3">
        <v>0.4</v>
      </c>
      <c r="S960" s="4">
        <v>11.07</v>
      </c>
      <c r="T960" s="4">
        <v>13.08</v>
      </c>
      <c r="U960" s="4">
        <v>15.73</v>
      </c>
      <c r="V960" s="4">
        <v>18.84</v>
      </c>
      <c r="W960" s="4">
        <v>23.51</v>
      </c>
      <c r="X960" s="27">
        <v>23020</v>
      </c>
      <c r="Y960" s="27">
        <v>27210</v>
      </c>
      <c r="Z960" s="27">
        <v>32720</v>
      </c>
      <c r="AA960" s="27">
        <v>39190</v>
      </c>
      <c r="AB960" s="27">
        <v>48910</v>
      </c>
    </row>
    <row r="961" spans="1:28" s="26" customFormat="1" hidden="1" x14ac:dyDescent="0.25">
      <c r="A961" t="s">
        <v>0</v>
      </c>
      <c r="B961" t="s">
        <v>1</v>
      </c>
      <c r="C961" s="26" t="s">
        <v>2</v>
      </c>
      <c r="D961" s="26" t="s">
        <v>1105</v>
      </c>
      <c r="E961" t="s">
        <v>1106</v>
      </c>
      <c r="F961" s="31" t="s">
        <v>1107</v>
      </c>
      <c r="G961" t="s">
        <v>1108</v>
      </c>
      <c r="H961" t="s">
        <v>730</v>
      </c>
      <c r="I961" s="26" t="s">
        <v>548</v>
      </c>
      <c r="J961" t="s">
        <v>731</v>
      </c>
      <c r="K961" s="27">
        <v>242400</v>
      </c>
      <c r="L961" s="4">
        <v>16.489999999999998</v>
      </c>
      <c r="M961" s="3">
        <v>1.5</v>
      </c>
      <c r="N961" s="4" t="s">
        <v>1109</v>
      </c>
      <c r="O961" s="4" t="s">
        <v>1109</v>
      </c>
      <c r="P961" s="4"/>
      <c r="Q961" s="27">
        <v>34300</v>
      </c>
      <c r="R961" s="3">
        <v>0.4</v>
      </c>
      <c r="S961" s="4">
        <v>11.07</v>
      </c>
      <c r="T961" s="4">
        <v>13.08</v>
      </c>
      <c r="U961" s="4">
        <v>15.73</v>
      </c>
      <c r="V961" s="4">
        <v>18.84</v>
      </c>
      <c r="W961" s="4">
        <v>23.51</v>
      </c>
      <c r="X961" s="27">
        <v>23020</v>
      </c>
      <c r="Y961" s="27">
        <v>27210</v>
      </c>
      <c r="Z961" s="27">
        <v>32720</v>
      </c>
      <c r="AA961" s="27">
        <v>39190</v>
      </c>
      <c r="AB961" s="27">
        <v>48910</v>
      </c>
    </row>
    <row r="962" spans="1:28" s="26" customFormat="1" hidden="1" x14ac:dyDescent="0.25">
      <c r="A962" t="s">
        <v>0</v>
      </c>
      <c r="B962" t="s">
        <v>1</v>
      </c>
      <c r="C962" s="26" t="s">
        <v>2</v>
      </c>
      <c r="D962" s="26" t="s">
        <v>1105</v>
      </c>
      <c r="E962" t="s">
        <v>1106</v>
      </c>
      <c r="F962" s="31" t="s">
        <v>1107</v>
      </c>
      <c r="G962" t="s">
        <v>1108</v>
      </c>
      <c r="H962" t="s">
        <v>2157</v>
      </c>
      <c r="I962" s="26" t="s">
        <v>46</v>
      </c>
      <c r="J962" t="s">
        <v>2158</v>
      </c>
      <c r="K962" s="27">
        <v>23480</v>
      </c>
      <c r="L962" s="4">
        <v>18.48</v>
      </c>
      <c r="M962" s="3">
        <v>4</v>
      </c>
      <c r="N962" s="4" t="s">
        <v>1109</v>
      </c>
      <c r="O962" s="4" t="s">
        <v>1109</v>
      </c>
      <c r="P962" s="4"/>
      <c r="Q962" s="27">
        <v>38440</v>
      </c>
      <c r="R962" s="3">
        <v>1.5</v>
      </c>
      <c r="S962" s="4">
        <v>12.01</v>
      </c>
      <c r="T962" s="4">
        <v>14.08</v>
      </c>
      <c r="U962" s="4">
        <v>17.02</v>
      </c>
      <c r="V962" s="4">
        <v>21.03</v>
      </c>
      <c r="W962" s="4">
        <v>28.7</v>
      </c>
      <c r="X962" s="27">
        <v>24980</v>
      </c>
      <c r="Y962" s="27">
        <v>29290</v>
      </c>
      <c r="Z962" s="27">
        <v>35410</v>
      </c>
      <c r="AA962" s="27">
        <v>43750</v>
      </c>
      <c r="AB962" s="27">
        <v>59690</v>
      </c>
    </row>
    <row r="963" spans="1:28" s="26" customFormat="1" hidden="1" x14ac:dyDescent="0.25">
      <c r="A963" t="s">
        <v>0</v>
      </c>
      <c r="B963" t="s">
        <v>1</v>
      </c>
      <c r="C963" s="26" t="s">
        <v>2</v>
      </c>
      <c r="D963" s="26" t="s">
        <v>1105</v>
      </c>
      <c r="E963" t="s">
        <v>1106</v>
      </c>
      <c r="F963" s="31" t="s">
        <v>1107</v>
      </c>
      <c r="G963" t="s">
        <v>1108</v>
      </c>
      <c r="H963" t="s">
        <v>2159</v>
      </c>
      <c r="I963" s="26" t="s">
        <v>46</v>
      </c>
      <c r="J963" t="s">
        <v>2160</v>
      </c>
      <c r="K963" s="27">
        <v>32920</v>
      </c>
      <c r="L963" s="4">
        <v>16.260000000000002</v>
      </c>
      <c r="M963" s="3">
        <v>3.1</v>
      </c>
      <c r="N963" s="4" t="s">
        <v>1109</v>
      </c>
      <c r="O963" s="4" t="s">
        <v>1109</v>
      </c>
      <c r="P963" s="4"/>
      <c r="Q963" s="27">
        <v>33830</v>
      </c>
      <c r="R963" s="3">
        <v>0.9</v>
      </c>
      <c r="S963" s="4">
        <v>10.89</v>
      </c>
      <c r="T963" s="4">
        <v>12.95</v>
      </c>
      <c r="U963" s="4">
        <v>15.89</v>
      </c>
      <c r="V963" s="4">
        <v>18.7</v>
      </c>
      <c r="W963" s="4">
        <v>22.88</v>
      </c>
      <c r="X963" s="27">
        <v>22640</v>
      </c>
      <c r="Y963" s="27">
        <v>26940</v>
      </c>
      <c r="Z963" s="27">
        <v>33060</v>
      </c>
      <c r="AA963" s="27">
        <v>38900</v>
      </c>
      <c r="AB963" s="27">
        <v>47580</v>
      </c>
    </row>
    <row r="964" spans="1:28" s="26" customFormat="1" hidden="1" x14ac:dyDescent="0.25">
      <c r="A964" t="s">
        <v>0</v>
      </c>
      <c r="B964" t="s">
        <v>1</v>
      </c>
      <c r="C964" s="26" t="s">
        <v>2</v>
      </c>
      <c r="D964" s="26" t="s">
        <v>1105</v>
      </c>
      <c r="E964" t="s">
        <v>1106</v>
      </c>
      <c r="F964" s="31" t="s">
        <v>1107</v>
      </c>
      <c r="G964" t="s">
        <v>1108</v>
      </c>
      <c r="H964" t="s">
        <v>396</v>
      </c>
      <c r="I964" s="26" t="s">
        <v>46</v>
      </c>
      <c r="J964" t="s">
        <v>397</v>
      </c>
      <c r="K964" s="27">
        <v>79260</v>
      </c>
      <c r="L964" s="4">
        <v>16.489999999999998</v>
      </c>
      <c r="M964" s="3">
        <v>3</v>
      </c>
      <c r="N964" s="4" t="s">
        <v>1109</v>
      </c>
      <c r="O964" s="4" t="s">
        <v>1109</v>
      </c>
      <c r="P964" s="4"/>
      <c r="Q964" s="27">
        <v>34300</v>
      </c>
      <c r="R964" s="3">
        <v>0.7</v>
      </c>
      <c r="S964" s="4">
        <v>11.16</v>
      </c>
      <c r="T964" s="4">
        <v>13.09</v>
      </c>
      <c r="U964" s="4">
        <v>15.78</v>
      </c>
      <c r="V964" s="4">
        <v>18.91</v>
      </c>
      <c r="W964" s="4">
        <v>23.47</v>
      </c>
      <c r="X964" s="27">
        <v>23200</v>
      </c>
      <c r="Y964" s="27">
        <v>27230</v>
      </c>
      <c r="Z964" s="27">
        <v>32830</v>
      </c>
      <c r="AA964" s="27">
        <v>39320</v>
      </c>
      <c r="AB964" s="27">
        <v>48810</v>
      </c>
    </row>
    <row r="965" spans="1:28" s="26" customFormat="1" hidden="1" x14ac:dyDescent="0.25">
      <c r="A965" t="s">
        <v>0</v>
      </c>
      <c r="B965" t="s">
        <v>1</v>
      </c>
      <c r="C965" s="26" t="s">
        <v>2</v>
      </c>
      <c r="D965" s="26" t="s">
        <v>1105</v>
      </c>
      <c r="E965" t="s">
        <v>1106</v>
      </c>
      <c r="F965" s="31" t="s">
        <v>1107</v>
      </c>
      <c r="G965" t="s">
        <v>1108</v>
      </c>
      <c r="H965" t="s">
        <v>2161</v>
      </c>
      <c r="I965" s="26" t="s">
        <v>46</v>
      </c>
      <c r="J965" t="s">
        <v>2162</v>
      </c>
      <c r="K965" s="27">
        <v>10850</v>
      </c>
      <c r="L965" s="4">
        <v>15.83</v>
      </c>
      <c r="M965" s="3">
        <v>7.2</v>
      </c>
      <c r="N965" s="4" t="s">
        <v>1109</v>
      </c>
      <c r="O965" s="4" t="s">
        <v>1109</v>
      </c>
      <c r="P965" s="4"/>
      <c r="Q965" s="27">
        <v>32930</v>
      </c>
      <c r="R965" s="3">
        <v>1.4</v>
      </c>
      <c r="S965" s="4">
        <v>10.67</v>
      </c>
      <c r="T965" s="4">
        <v>12.58</v>
      </c>
      <c r="U965" s="4">
        <v>15.07</v>
      </c>
      <c r="V965" s="4">
        <v>18.350000000000001</v>
      </c>
      <c r="W965" s="4">
        <v>22.71</v>
      </c>
      <c r="X965" s="27">
        <v>22190</v>
      </c>
      <c r="Y965" s="27">
        <v>26170</v>
      </c>
      <c r="Z965" s="27">
        <v>31340</v>
      </c>
      <c r="AA965" s="27">
        <v>38170</v>
      </c>
      <c r="AB965" s="27">
        <v>47240</v>
      </c>
    </row>
    <row r="966" spans="1:28" s="26" customFormat="1" hidden="1" x14ac:dyDescent="0.25">
      <c r="A966" t="s">
        <v>0</v>
      </c>
      <c r="B966" t="s">
        <v>1</v>
      </c>
      <c r="C966" s="26" t="s">
        <v>2</v>
      </c>
      <c r="D966" s="26" t="s">
        <v>1105</v>
      </c>
      <c r="E966" t="s">
        <v>1106</v>
      </c>
      <c r="F966" s="31" t="s">
        <v>1107</v>
      </c>
      <c r="G966" t="s">
        <v>1108</v>
      </c>
      <c r="H966" t="s">
        <v>398</v>
      </c>
      <c r="I966" s="26" t="s">
        <v>46</v>
      </c>
      <c r="J966" t="s">
        <v>399</v>
      </c>
      <c r="K966" s="27">
        <v>58400</v>
      </c>
      <c r="L966" s="4">
        <v>16.23</v>
      </c>
      <c r="M966" s="3">
        <v>3.5</v>
      </c>
      <c r="N966" s="4" t="s">
        <v>1109</v>
      </c>
      <c r="O966" s="4" t="s">
        <v>1109</v>
      </c>
      <c r="P966" s="4"/>
      <c r="Q966" s="27">
        <v>33750</v>
      </c>
      <c r="R966" s="3">
        <v>0.8</v>
      </c>
      <c r="S966" s="4">
        <v>11.2</v>
      </c>
      <c r="T966" s="4">
        <v>13.14</v>
      </c>
      <c r="U966" s="4">
        <v>15.43</v>
      </c>
      <c r="V966" s="4">
        <v>18.559999999999999</v>
      </c>
      <c r="W966" s="4">
        <v>22.98</v>
      </c>
      <c r="X966" s="27">
        <v>23290</v>
      </c>
      <c r="Y966" s="27">
        <v>27320</v>
      </c>
      <c r="Z966" s="27">
        <v>32100</v>
      </c>
      <c r="AA966" s="27">
        <v>38600</v>
      </c>
      <c r="AB966" s="27">
        <v>47800</v>
      </c>
    </row>
    <row r="967" spans="1:28" s="26" customFormat="1" hidden="1" x14ac:dyDescent="0.25">
      <c r="A967" t="s">
        <v>0</v>
      </c>
      <c r="B967" t="s">
        <v>1</v>
      </c>
      <c r="C967" s="26" t="s">
        <v>2</v>
      </c>
      <c r="D967" s="26" t="s">
        <v>1105</v>
      </c>
      <c r="E967" t="s">
        <v>1106</v>
      </c>
      <c r="F967" s="31" t="s">
        <v>1107</v>
      </c>
      <c r="G967" t="s">
        <v>1108</v>
      </c>
      <c r="H967" t="s">
        <v>2163</v>
      </c>
      <c r="I967" s="26" t="s">
        <v>46</v>
      </c>
      <c r="J967" t="s">
        <v>2164</v>
      </c>
      <c r="K967" s="27">
        <v>8960</v>
      </c>
      <c r="L967" s="4">
        <v>16.04</v>
      </c>
      <c r="M967" s="3">
        <v>9.6</v>
      </c>
      <c r="N967" s="4" t="s">
        <v>1109</v>
      </c>
      <c r="O967" s="4" t="s">
        <v>1109</v>
      </c>
      <c r="P967" s="4"/>
      <c r="Q967" s="27">
        <v>33350</v>
      </c>
      <c r="R967" s="3">
        <v>1.9</v>
      </c>
      <c r="S967" s="4">
        <v>11.05</v>
      </c>
      <c r="T967" s="4">
        <v>13.03</v>
      </c>
      <c r="U967" s="4">
        <v>15.44</v>
      </c>
      <c r="V967" s="4">
        <v>18.47</v>
      </c>
      <c r="W967" s="4">
        <v>22.6</v>
      </c>
      <c r="X967" s="27">
        <v>22980</v>
      </c>
      <c r="Y967" s="27">
        <v>27100</v>
      </c>
      <c r="Z967" s="27">
        <v>32110</v>
      </c>
      <c r="AA967" s="27">
        <v>38420</v>
      </c>
      <c r="AB967" s="27">
        <v>47000</v>
      </c>
    </row>
    <row r="968" spans="1:28" s="26" customFormat="1" hidden="1" x14ac:dyDescent="0.25">
      <c r="A968" t="s">
        <v>0</v>
      </c>
      <c r="B968" t="s">
        <v>1</v>
      </c>
      <c r="C968" s="26" t="s">
        <v>2</v>
      </c>
      <c r="D968" s="26" t="s">
        <v>1105</v>
      </c>
      <c r="E968" t="s">
        <v>1106</v>
      </c>
      <c r="F968" s="31" t="s">
        <v>1107</v>
      </c>
      <c r="G968" t="s">
        <v>1108</v>
      </c>
      <c r="H968" t="s">
        <v>400</v>
      </c>
      <c r="I968" s="26" t="s">
        <v>46</v>
      </c>
      <c r="J968" t="s">
        <v>401</v>
      </c>
      <c r="K968" s="27">
        <v>28530</v>
      </c>
      <c r="L968" s="4">
        <v>16.059999999999999</v>
      </c>
      <c r="M968" s="3">
        <v>3.5</v>
      </c>
      <c r="N968" s="4" t="s">
        <v>1109</v>
      </c>
      <c r="O968" s="4" t="s">
        <v>1109</v>
      </c>
      <c r="P968" s="4"/>
      <c r="Q968" s="27">
        <v>33400</v>
      </c>
      <c r="R968" s="3">
        <v>0.9</v>
      </c>
      <c r="S968" s="4">
        <v>10.26</v>
      </c>
      <c r="T968" s="4">
        <v>12.56</v>
      </c>
      <c r="U968" s="4">
        <v>15.34</v>
      </c>
      <c r="V968" s="4">
        <v>18.68</v>
      </c>
      <c r="W968" s="4">
        <v>23.11</v>
      </c>
      <c r="X968" s="27">
        <v>21350</v>
      </c>
      <c r="Y968" s="27">
        <v>26130</v>
      </c>
      <c r="Z968" s="27">
        <v>31910</v>
      </c>
      <c r="AA968" s="27">
        <v>38850</v>
      </c>
      <c r="AB968" s="27">
        <v>48070</v>
      </c>
    </row>
    <row r="969" spans="1:28" s="26" customFormat="1" hidden="1" x14ac:dyDescent="0.25">
      <c r="A969" t="s">
        <v>0</v>
      </c>
      <c r="B969" t="s">
        <v>1</v>
      </c>
      <c r="C969" s="26" t="s">
        <v>2</v>
      </c>
      <c r="D969" s="26" t="s">
        <v>1105</v>
      </c>
      <c r="E969" t="s">
        <v>1106</v>
      </c>
      <c r="F969" s="31" t="s">
        <v>1107</v>
      </c>
      <c r="G969" t="s">
        <v>1108</v>
      </c>
      <c r="H969" t="s">
        <v>893</v>
      </c>
      <c r="I969" s="26" t="s">
        <v>803</v>
      </c>
      <c r="J969" t="s">
        <v>894</v>
      </c>
      <c r="K969" s="27">
        <v>437730</v>
      </c>
      <c r="L969" s="4">
        <v>24.81</v>
      </c>
      <c r="M969" s="3">
        <v>0.8</v>
      </c>
      <c r="N969" s="4" t="s">
        <v>1109</v>
      </c>
      <c r="O969" s="4" t="s">
        <v>1109</v>
      </c>
      <c r="P969" s="4"/>
      <c r="Q969" s="27">
        <v>51600</v>
      </c>
      <c r="R969" s="3">
        <v>0.4</v>
      </c>
      <c r="S969" s="4">
        <v>13.69</v>
      </c>
      <c r="T969" s="4">
        <v>17.14</v>
      </c>
      <c r="U969" s="4">
        <v>22.36</v>
      </c>
      <c r="V969" s="4">
        <v>29.88</v>
      </c>
      <c r="W969" s="4">
        <v>40.01</v>
      </c>
      <c r="X969" s="27">
        <v>28470</v>
      </c>
      <c r="Y969" s="27">
        <v>35640</v>
      </c>
      <c r="Z969" s="27">
        <v>46510</v>
      </c>
      <c r="AA969" s="27">
        <v>62150</v>
      </c>
      <c r="AB969" s="27">
        <v>83210</v>
      </c>
    </row>
    <row r="970" spans="1:28" s="26" customFormat="1" hidden="1" x14ac:dyDescent="0.25">
      <c r="A970" t="s">
        <v>0</v>
      </c>
      <c r="B970" t="s">
        <v>1</v>
      </c>
      <c r="C970" s="26" t="s">
        <v>2</v>
      </c>
      <c r="D970" s="26" t="s">
        <v>1105</v>
      </c>
      <c r="E970" t="s">
        <v>1106</v>
      </c>
      <c r="F970" s="31" t="s">
        <v>1107</v>
      </c>
      <c r="G970" t="s">
        <v>1108</v>
      </c>
      <c r="H970" t="s">
        <v>732</v>
      </c>
      <c r="I970" s="26" t="s">
        <v>548</v>
      </c>
      <c r="J970" t="s">
        <v>403</v>
      </c>
      <c r="K970" s="27">
        <v>110420</v>
      </c>
      <c r="L970" s="4">
        <v>30.96</v>
      </c>
      <c r="M970" s="3">
        <v>1.4</v>
      </c>
      <c r="N970" s="4" t="s">
        <v>1109</v>
      </c>
      <c r="O970" s="4" t="s">
        <v>1109</v>
      </c>
      <c r="P970" s="4"/>
      <c r="Q970" s="27">
        <v>64390</v>
      </c>
      <c r="R970" s="3">
        <v>0.6</v>
      </c>
      <c r="S970" s="4">
        <v>17.52</v>
      </c>
      <c r="T970" s="4">
        <v>22.65</v>
      </c>
      <c r="U970" s="4">
        <v>29.19</v>
      </c>
      <c r="V970" s="4">
        <v>37.78</v>
      </c>
      <c r="W970" s="4">
        <v>47.51</v>
      </c>
      <c r="X970" s="27">
        <v>36440</v>
      </c>
      <c r="Y970" s="27">
        <v>47110</v>
      </c>
      <c r="Z970" s="27">
        <v>60710</v>
      </c>
      <c r="AA970" s="27">
        <v>78570</v>
      </c>
      <c r="AB970" s="27">
        <v>98820</v>
      </c>
    </row>
    <row r="971" spans="1:28" s="26" customFormat="1" hidden="1" x14ac:dyDescent="0.25">
      <c r="A971" t="s">
        <v>0</v>
      </c>
      <c r="B971" t="s">
        <v>1</v>
      </c>
      <c r="C971" s="26" t="s">
        <v>2</v>
      </c>
      <c r="D971" s="26" t="s">
        <v>1105</v>
      </c>
      <c r="E971" t="s">
        <v>1106</v>
      </c>
      <c r="F971" s="31" t="s">
        <v>1107</v>
      </c>
      <c r="G971" t="s">
        <v>1108</v>
      </c>
      <c r="H971" t="s">
        <v>402</v>
      </c>
      <c r="I971" s="26" t="s">
        <v>46</v>
      </c>
      <c r="J971" t="s">
        <v>403</v>
      </c>
      <c r="K971" s="27">
        <v>110420</v>
      </c>
      <c r="L971" s="4">
        <v>30.96</v>
      </c>
      <c r="M971" s="3">
        <v>1.4</v>
      </c>
      <c r="N971" s="4" t="s">
        <v>1109</v>
      </c>
      <c r="O971" s="4" t="s">
        <v>1109</v>
      </c>
      <c r="P971" s="4"/>
      <c r="Q971" s="27">
        <v>64390</v>
      </c>
      <c r="R971" s="3">
        <v>0.6</v>
      </c>
      <c r="S971" s="4">
        <v>17.52</v>
      </c>
      <c r="T971" s="4">
        <v>22.65</v>
      </c>
      <c r="U971" s="4">
        <v>29.19</v>
      </c>
      <c r="V971" s="4">
        <v>37.78</v>
      </c>
      <c r="W971" s="4">
        <v>47.51</v>
      </c>
      <c r="X971" s="27">
        <v>36440</v>
      </c>
      <c r="Y971" s="27">
        <v>47110</v>
      </c>
      <c r="Z971" s="27">
        <v>60710</v>
      </c>
      <c r="AA971" s="27">
        <v>78570</v>
      </c>
      <c r="AB971" s="27">
        <v>98820</v>
      </c>
    </row>
    <row r="972" spans="1:28" s="26" customFormat="1" hidden="1" x14ac:dyDescent="0.25">
      <c r="A972" t="s">
        <v>0</v>
      </c>
      <c r="B972" t="s">
        <v>1</v>
      </c>
      <c r="C972" s="26" t="s">
        <v>2</v>
      </c>
      <c r="D972" s="26" t="s">
        <v>1105</v>
      </c>
      <c r="E972" t="s">
        <v>1106</v>
      </c>
      <c r="F972" s="31" t="s">
        <v>1107</v>
      </c>
      <c r="G972" t="s">
        <v>1108</v>
      </c>
      <c r="H972" t="s">
        <v>2165</v>
      </c>
      <c r="I972" s="26" t="s">
        <v>548</v>
      </c>
      <c r="J972" t="s">
        <v>2166</v>
      </c>
      <c r="K972" s="27">
        <v>28350</v>
      </c>
      <c r="L972" s="4">
        <v>40.020000000000003</v>
      </c>
      <c r="M972" s="3">
        <v>4.4000000000000004</v>
      </c>
      <c r="N972" s="4" t="s">
        <v>1109</v>
      </c>
      <c r="O972" s="4" t="s">
        <v>1109</v>
      </c>
      <c r="P972" s="4"/>
      <c r="Q972" s="27">
        <v>83250</v>
      </c>
      <c r="R972" s="3">
        <v>1.1000000000000001</v>
      </c>
      <c r="S972" s="4">
        <v>21.45</v>
      </c>
      <c r="T972" s="4">
        <v>29.08</v>
      </c>
      <c r="U972" s="4">
        <v>40.86</v>
      </c>
      <c r="V972" s="4">
        <v>50.35</v>
      </c>
      <c r="W972" s="4">
        <v>59.69</v>
      </c>
      <c r="X972" s="27">
        <v>44620</v>
      </c>
      <c r="Y972" s="27">
        <v>60480</v>
      </c>
      <c r="Z972" s="27">
        <v>84990</v>
      </c>
      <c r="AA972" s="27">
        <v>104730</v>
      </c>
      <c r="AB972" s="27">
        <v>124150</v>
      </c>
    </row>
    <row r="973" spans="1:28" s="26" customFormat="1" hidden="1" x14ac:dyDescent="0.25">
      <c r="A973" t="s">
        <v>0</v>
      </c>
      <c r="B973" t="s">
        <v>1</v>
      </c>
      <c r="C973" s="26" t="s">
        <v>2</v>
      </c>
      <c r="D973" s="26" t="s">
        <v>1105</v>
      </c>
      <c r="E973" t="s">
        <v>1106</v>
      </c>
      <c r="F973" s="31" t="s">
        <v>1107</v>
      </c>
      <c r="G973" t="s">
        <v>1108</v>
      </c>
      <c r="H973" t="s">
        <v>2167</v>
      </c>
      <c r="I973" s="26" t="s">
        <v>46</v>
      </c>
      <c r="J973" t="s">
        <v>2166</v>
      </c>
      <c r="K973" s="27">
        <v>28350</v>
      </c>
      <c r="L973" s="4">
        <v>40.020000000000003</v>
      </c>
      <c r="M973" s="3">
        <v>4.4000000000000004</v>
      </c>
      <c r="N973" s="4" t="s">
        <v>1109</v>
      </c>
      <c r="O973" s="4" t="s">
        <v>1109</v>
      </c>
      <c r="P973" s="4"/>
      <c r="Q973" s="27">
        <v>83250</v>
      </c>
      <c r="R973" s="3">
        <v>1.1000000000000001</v>
      </c>
      <c r="S973" s="4">
        <v>21.45</v>
      </c>
      <c r="T973" s="4">
        <v>29.08</v>
      </c>
      <c r="U973" s="4">
        <v>40.86</v>
      </c>
      <c r="V973" s="4">
        <v>50.35</v>
      </c>
      <c r="W973" s="4">
        <v>59.69</v>
      </c>
      <c r="X973" s="27">
        <v>44620</v>
      </c>
      <c r="Y973" s="27">
        <v>60480</v>
      </c>
      <c r="Z973" s="27">
        <v>84990</v>
      </c>
      <c r="AA973" s="27">
        <v>104730</v>
      </c>
      <c r="AB973" s="27">
        <v>124150</v>
      </c>
    </row>
    <row r="974" spans="1:28" s="26" customFormat="1" hidden="1" x14ac:dyDescent="0.25">
      <c r="A974" t="s">
        <v>0</v>
      </c>
      <c r="B974" t="s">
        <v>1</v>
      </c>
      <c r="C974" s="26" t="s">
        <v>2</v>
      </c>
      <c r="D974" s="26" t="s">
        <v>1105</v>
      </c>
      <c r="E974" t="s">
        <v>1106</v>
      </c>
      <c r="F974" s="31" t="s">
        <v>1107</v>
      </c>
      <c r="G974" t="s">
        <v>1108</v>
      </c>
      <c r="H974" t="s">
        <v>2168</v>
      </c>
      <c r="I974" s="26" t="s">
        <v>548</v>
      </c>
      <c r="J974" t="s">
        <v>2169</v>
      </c>
      <c r="K974" s="27">
        <v>25900</v>
      </c>
      <c r="L974" s="4">
        <v>18.559999999999999</v>
      </c>
      <c r="M974" s="3">
        <v>5.3</v>
      </c>
      <c r="N974" s="4" t="s">
        <v>1109</v>
      </c>
      <c r="O974" s="4" t="s">
        <v>1109</v>
      </c>
      <c r="P974" s="4"/>
      <c r="Q974" s="27">
        <v>38600</v>
      </c>
      <c r="R974" s="3">
        <v>1.6</v>
      </c>
      <c r="S974" s="4">
        <v>12.1</v>
      </c>
      <c r="T974" s="4">
        <v>14.02</v>
      </c>
      <c r="U974" s="4">
        <v>17.21</v>
      </c>
      <c r="V974" s="4">
        <v>21.56</v>
      </c>
      <c r="W974" s="4">
        <v>26.85</v>
      </c>
      <c r="X974" s="27">
        <v>25160</v>
      </c>
      <c r="Y974" s="27">
        <v>29160</v>
      </c>
      <c r="Z974" s="27">
        <v>35800</v>
      </c>
      <c r="AA974" s="27">
        <v>44840</v>
      </c>
      <c r="AB974" s="27">
        <v>55860</v>
      </c>
    </row>
    <row r="975" spans="1:28" s="26" customFormat="1" hidden="1" x14ac:dyDescent="0.25">
      <c r="A975" t="s">
        <v>0</v>
      </c>
      <c r="B975" t="s">
        <v>1</v>
      </c>
      <c r="C975" s="26" t="s">
        <v>2</v>
      </c>
      <c r="D975" s="26" t="s">
        <v>1105</v>
      </c>
      <c r="E975" t="s">
        <v>1106</v>
      </c>
      <c r="F975" s="31" t="s">
        <v>1107</v>
      </c>
      <c r="G975" t="s">
        <v>1108</v>
      </c>
      <c r="H975" t="s">
        <v>2170</v>
      </c>
      <c r="I975" s="26" t="s">
        <v>46</v>
      </c>
      <c r="J975" t="s">
        <v>2169</v>
      </c>
      <c r="K975" s="27">
        <v>25900</v>
      </c>
      <c r="L975" s="4">
        <v>18.559999999999999</v>
      </c>
      <c r="M975" s="3">
        <v>5.3</v>
      </c>
      <c r="N975" s="4" t="s">
        <v>1109</v>
      </c>
      <c r="O975" s="4" t="s">
        <v>1109</v>
      </c>
      <c r="P975" s="4"/>
      <c r="Q975" s="27">
        <v>38600</v>
      </c>
      <c r="R975" s="3">
        <v>1.6</v>
      </c>
      <c r="S975" s="4">
        <v>12.1</v>
      </c>
      <c r="T975" s="4">
        <v>14.02</v>
      </c>
      <c r="U975" s="4">
        <v>17.21</v>
      </c>
      <c r="V975" s="4">
        <v>21.56</v>
      </c>
      <c r="W975" s="4">
        <v>26.85</v>
      </c>
      <c r="X975" s="27">
        <v>25160</v>
      </c>
      <c r="Y975" s="27">
        <v>29160</v>
      </c>
      <c r="Z975" s="27">
        <v>35800</v>
      </c>
      <c r="AA975" s="27">
        <v>44840</v>
      </c>
      <c r="AB975" s="27">
        <v>55860</v>
      </c>
    </row>
    <row r="976" spans="1:28" s="26" customFormat="1" hidden="1" x14ac:dyDescent="0.25">
      <c r="A976" t="s">
        <v>0</v>
      </c>
      <c r="B976" t="s">
        <v>1</v>
      </c>
      <c r="C976" s="26" t="s">
        <v>2</v>
      </c>
      <c r="D976" s="26" t="s">
        <v>1105</v>
      </c>
      <c r="E976" t="s">
        <v>1106</v>
      </c>
      <c r="F976" s="31" t="s">
        <v>1107</v>
      </c>
      <c r="G976" t="s">
        <v>1108</v>
      </c>
      <c r="H976" t="s">
        <v>733</v>
      </c>
      <c r="I976" s="26" t="s">
        <v>548</v>
      </c>
      <c r="J976" t="s">
        <v>405</v>
      </c>
      <c r="K976" s="27">
        <v>44240</v>
      </c>
      <c r="L976" s="4">
        <v>22.95</v>
      </c>
      <c r="M976" s="3">
        <v>3.1</v>
      </c>
      <c r="N976" s="4" t="s">
        <v>1109</v>
      </c>
      <c r="O976" s="4" t="s">
        <v>1109</v>
      </c>
      <c r="P976" s="4"/>
      <c r="Q976" s="27">
        <v>47740</v>
      </c>
      <c r="R976" s="3">
        <v>1.1000000000000001</v>
      </c>
      <c r="S976" s="4">
        <v>13.99</v>
      </c>
      <c r="T976" s="4">
        <v>16.86</v>
      </c>
      <c r="U976" s="4">
        <v>21.11</v>
      </c>
      <c r="V976" s="4">
        <v>27.82</v>
      </c>
      <c r="W976" s="4">
        <v>35.89</v>
      </c>
      <c r="X976" s="27">
        <v>29100</v>
      </c>
      <c r="Y976" s="27">
        <v>35070</v>
      </c>
      <c r="Z976" s="27">
        <v>43900</v>
      </c>
      <c r="AA976" s="27">
        <v>57860</v>
      </c>
      <c r="AB976" s="27">
        <v>74650</v>
      </c>
    </row>
    <row r="977" spans="1:28" s="26" customFormat="1" hidden="1" x14ac:dyDescent="0.25">
      <c r="A977" t="s">
        <v>0</v>
      </c>
      <c r="B977" t="s">
        <v>1</v>
      </c>
      <c r="C977" s="26" t="s">
        <v>2</v>
      </c>
      <c r="D977" s="26" t="s">
        <v>1105</v>
      </c>
      <c r="E977" t="s">
        <v>1106</v>
      </c>
      <c r="F977" s="31" t="s">
        <v>1107</v>
      </c>
      <c r="G977" t="s">
        <v>1108</v>
      </c>
      <c r="H977" t="s">
        <v>404</v>
      </c>
      <c r="I977" s="26" t="s">
        <v>46</v>
      </c>
      <c r="J977" t="s">
        <v>405</v>
      </c>
      <c r="K977" s="27">
        <v>44240</v>
      </c>
      <c r="L977" s="4">
        <v>22.95</v>
      </c>
      <c r="M977" s="3">
        <v>3.1</v>
      </c>
      <c r="N977" s="4" t="s">
        <v>1109</v>
      </c>
      <c r="O977" s="4" t="s">
        <v>1109</v>
      </c>
      <c r="P977" s="4"/>
      <c r="Q977" s="27">
        <v>47740</v>
      </c>
      <c r="R977" s="3">
        <v>1.1000000000000001</v>
      </c>
      <c r="S977" s="4">
        <v>13.99</v>
      </c>
      <c r="T977" s="4">
        <v>16.86</v>
      </c>
      <c r="U977" s="4">
        <v>21.11</v>
      </c>
      <c r="V977" s="4">
        <v>27.82</v>
      </c>
      <c r="W977" s="4">
        <v>35.89</v>
      </c>
      <c r="X977" s="27">
        <v>29100</v>
      </c>
      <c r="Y977" s="27">
        <v>35070</v>
      </c>
      <c r="Z977" s="27">
        <v>43900</v>
      </c>
      <c r="AA977" s="27">
        <v>57860</v>
      </c>
      <c r="AB977" s="27">
        <v>74650</v>
      </c>
    </row>
    <row r="978" spans="1:28" s="26" customFormat="1" hidden="1" x14ac:dyDescent="0.25">
      <c r="A978" t="s">
        <v>0</v>
      </c>
      <c r="B978" t="s">
        <v>1</v>
      </c>
      <c r="C978" s="26" t="s">
        <v>2</v>
      </c>
      <c r="D978" s="26" t="s">
        <v>1105</v>
      </c>
      <c r="E978" t="s">
        <v>1106</v>
      </c>
      <c r="F978" s="31" t="s">
        <v>1107</v>
      </c>
      <c r="G978" t="s">
        <v>1108</v>
      </c>
      <c r="H978" t="s">
        <v>2171</v>
      </c>
      <c r="I978" s="26" t="s">
        <v>548</v>
      </c>
      <c r="J978" t="s">
        <v>2172</v>
      </c>
      <c r="K978" s="27">
        <v>150860</v>
      </c>
      <c r="L978" s="4">
        <v>20.39</v>
      </c>
      <c r="M978" s="3">
        <v>0.8</v>
      </c>
      <c r="N978" s="4" t="s">
        <v>1109</v>
      </c>
      <c r="O978" s="4" t="s">
        <v>1109</v>
      </c>
      <c r="P978" s="4"/>
      <c r="Q978" s="27">
        <v>42410</v>
      </c>
      <c r="R978" s="3">
        <v>0.3</v>
      </c>
      <c r="S978" s="4">
        <v>12.9</v>
      </c>
      <c r="T978" s="4">
        <v>15.95</v>
      </c>
      <c r="U978" s="4">
        <v>19.579999999999998</v>
      </c>
      <c r="V978" s="4">
        <v>24.23</v>
      </c>
      <c r="W978" s="4">
        <v>29.09</v>
      </c>
      <c r="X978" s="27">
        <v>26840</v>
      </c>
      <c r="Y978" s="27">
        <v>33180</v>
      </c>
      <c r="Z978" s="27">
        <v>40730</v>
      </c>
      <c r="AA978" s="27">
        <v>50390</v>
      </c>
      <c r="AB978" s="27">
        <v>60520</v>
      </c>
    </row>
    <row r="979" spans="1:28" s="26" customFormat="1" hidden="1" x14ac:dyDescent="0.25">
      <c r="A979" t="s">
        <v>0</v>
      </c>
      <c r="B979" t="s">
        <v>1</v>
      </c>
      <c r="C979" s="26" t="s">
        <v>2</v>
      </c>
      <c r="D979" s="26" t="s">
        <v>1105</v>
      </c>
      <c r="E979" t="s">
        <v>1106</v>
      </c>
      <c r="F979" s="31" t="s">
        <v>1107</v>
      </c>
      <c r="G979" t="s">
        <v>1108</v>
      </c>
      <c r="H979" t="s">
        <v>2173</v>
      </c>
      <c r="I979" s="26" t="s">
        <v>46</v>
      </c>
      <c r="J979" t="s">
        <v>2172</v>
      </c>
      <c r="K979" s="27">
        <v>150860</v>
      </c>
      <c r="L979" s="4">
        <v>20.39</v>
      </c>
      <c r="M979" s="3">
        <v>0.8</v>
      </c>
      <c r="N979" s="4" t="s">
        <v>1109</v>
      </c>
      <c r="O979" s="4" t="s">
        <v>1109</v>
      </c>
      <c r="P979" s="4"/>
      <c r="Q979" s="27">
        <v>42410</v>
      </c>
      <c r="R979" s="3">
        <v>0.3</v>
      </c>
      <c r="S979" s="4">
        <v>12.9</v>
      </c>
      <c r="T979" s="4">
        <v>15.95</v>
      </c>
      <c r="U979" s="4">
        <v>19.579999999999998</v>
      </c>
      <c r="V979" s="4">
        <v>24.23</v>
      </c>
      <c r="W979" s="4">
        <v>29.09</v>
      </c>
      <c r="X979" s="27">
        <v>26840</v>
      </c>
      <c r="Y979" s="27">
        <v>33180</v>
      </c>
      <c r="Z979" s="27">
        <v>40730</v>
      </c>
      <c r="AA979" s="27">
        <v>50390</v>
      </c>
      <c r="AB979" s="27">
        <v>60520</v>
      </c>
    </row>
    <row r="980" spans="1:28" s="26" customFormat="1" hidden="1" x14ac:dyDescent="0.25">
      <c r="A980" t="s">
        <v>0</v>
      </c>
      <c r="B980" t="s">
        <v>1</v>
      </c>
      <c r="C980" s="26" t="s">
        <v>2</v>
      </c>
      <c r="D980" s="26" t="s">
        <v>1105</v>
      </c>
      <c r="E980" t="s">
        <v>1106</v>
      </c>
      <c r="F980" s="31" t="s">
        <v>1107</v>
      </c>
      <c r="G980" t="s">
        <v>1108</v>
      </c>
      <c r="H980" t="s">
        <v>2174</v>
      </c>
      <c r="I980" s="26" t="s">
        <v>548</v>
      </c>
      <c r="J980" t="s">
        <v>2175</v>
      </c>
      <c r="K980" s="27">
        <v>16180</v>
      </c>
      <c r="L980" s="4">
        <v>27.48</v>
      </c>
      <c r="M980" s="3">
        <v>8.1</v>
      </c>
      <c r="N980" s="4" t="s">
        <v>1109</v>
      </c>
      <c r="O980" s="4" t="s">
        <v>1109</v>
      </c>
      <c r="P980" s="4"/>
      <c r="Q980" s="27">
        <v>57160</v>
      </c>
      <c r="R980" s="3">
        <v>4</v>
      </c>
      <c r="S980" s="4">
        <v>16.71</v>
      </c>
      <c r="T980" s="4">
        <v>20.93</v>
      </c>
      <c r="U980" s="4">
        <v>26.97</v>
      </c>
      <c r="V980" s="4">
        <v>34.090000000000003</v>
      </c>
      <c r="W980" s="4">
        <v>39.119999999999997</v>
      </c>
      <c r="X980" s="27">
        <v>34770</v>
      </c>
      <c r="Y980" s="27">
        <v>43530</v>
      </c>
      <c r="Z980" s="27">
        <v>56100</v>
      </c>
      <c r="AA980" s="27">
        <v>70910</v>
      </c>
      <c r="AB980" s="27">
        <v>81380</v>
      </c>
    </row>
    <row r="981" spans="1:28" s="26" customFormat="1" hidden="1" x14ac:dyDescent="0.25">
      <c r="A981" t="s">
        <v>0</v>
      </c>
      <c r="B981" t="s">
        <v>1</v>
      </c>
      <c r="C981" s="26" t="s">
        <v>2</v>
      </c>
      <c r="D981" s="26" t="s">
        <v>1105</v>
      </c>
      <c r="E981" t="s">
        <v>1106</v>
      </c>
      <c r="F981" s="31" t="s">
        <v>1107</v>
      </c>
      <c r="G981" t="s">
        <v>1108</v>
      </c>
      <c r="H981" t="s">
        <v>2176</v>
      </c>
      <c r="I981" s="26" t="s">
        <v>46</v>
      </c>
      <c r="J981" t="s">
        <v>2175</v>
      </c>
      <c r="K981" s="27">
        <v>16180</v>
      </c>
      <c r="L981" s="4">
        <v>27.48</v>
      </c>
      <c r="M981" s="3">
        <v>8.1</v>
      </c>
      <c r="N981" s="4" t="s">
        <v>1109</v>
      </c>
      <c r="O981" s="4" t="s">
        <v>1109</v>
      </c>
      <c r="P981" s="4"/>
      <c r="Q981" s="27">
        <v>57160</v>
      </c>
      <c r="R981" s="3">
        <v>4</v>
      </c>
      <c r="S981" s="4">
        <v>16.71</v>
      </c>
      <c r="T981" s="4">
        <v>20.93</v>
      </c>
      <c r="U981" s="4">
        <v>26.97</v>
      </c>
      <c r="V981" s="4">
        <v>34.090000000000003</v>
      </c>
      <c r="W981" s="4">
        <v>39.119999999999997</v>
      </c>
      <c r="X981" s="27">
        <v>34770</v>
      </c>
      <c r="Y981" s="27">
        <v>43530</v>
      </c>
      <c r="Z981" s="27">
        <v>56100</v>
      </c>
      <c r="AA981" s="27">
        <v>70910</v>
      </c>
      <c r="AB981" s="27">
        <v>81380</v>
      </c>
    </row>
    <row r="982" spans="1:28" s="26" customFormat="1" hidden="1" x14ac:dyDescent="0.25">
      <c r="A982" t="s">
        <v>0</v>
      </c>
      <c r="B982" t="s">
        <v>1</v>
      </c>
      <c r="C982" s="26" t="s">
        <v>2</v>
      </c>
      <c r="D982" s="26" t="s">
        <v>1105</v>
      </c>
      <c r="E982" t="s">
        <v>1106</v>
      </c>
      <c r="F982" s="31" t="s">
        <v>1107</v>
      </c>
      <c r="G982" t="s">
        <v>1108</v>
      </c>
      <c r="H982" t="s">
        <v>734</v>
      </c>
      <c r="I982" s="26" t="s">
        <v>548</v>
      </c>
      <c r="J982" t="s">
        <v>407</v>
      </c>
      <c r="K982" s="27">
        <v>29750</v>
      </c>
      <c r="L982" s="4">
        <v>20.56</v>
      </c>
      <c r="M982" s="3">
        <v>3.4</v>
      </c>
      <c r="N982" s="4" t="s">
        <v>1109</v>
      </c>
      <c r="O982" s="4" t="s">
        <v>1109</v>
      </c>
      <c r="P982" s="4"/>
      <c r="Q982" s="27">
        <v>42760</v>
      </c>
      <c r="R982" s="3">
        <v>1</v>
      </c>
      <c r="S982" s="4">
        <v>12.77</v>
      </c>
      <c r="T982" s="4">
        <v>15.54</v>
      </c>
      <c r="U982" s="4">
        <v>19.170000000000002</v>
      </c>
      <c r="V982" s="4">
        <v>24.56</v>
      </c>
      <c r="W982" s="4">
        <v>30.11</v>
      </c>
      <c r="X982" s="27">
        <v>26550</v>
      </c>
      <c r="Y982" s="27">
        <v>32320</v>
      </c>
      <c r="Z982" s="27">
        <v>39870</v>
      </c>
      <c r="AA982" s="27">
        <v>51080</v>
      </c>
      <c r="AB982" s="27">
        <v>62640</v>
      </c>
    </row>
    <row r="983" spans="1:28" s="26" customFormat="1" hidden="1" x14ac:dyDescent="0.25">
      <c r="A983" t="s">
        <v>0</v>
      </c>
      <c r="B983" t="s">
        <v>1</v>
      </c>
      <c r="C983" s="26" t="s">
        <v>2</v>
      </c>
      <c r="D983" s="26" t="s">
        <v>1105</v>
      </c>
      <c r="E983" t="s">
        <v>1106</v>
      </c>
      <c r="F983" s="31" t="s">
        <v>1107</v>
      </c>
      <c r="G983" t="s">
        <v>1108</v>
      </c>
      <c r="H983" t="s">
        <v>406</v>
      </c>
      <c r="I983" s="26" t="s">
        <v>46</v>
      </c>
      <c r="J983" t="s">
        <v>407</v>
      </c>
      <c r="K983" s="27">
        <v>29750</v>
      </c>
      <c r="L983" s="4">
        <v>20.56</v>
      </c>
      <c r="M983" s="3">
        <v>3.4</v>
      </c>
      <c r="N983" s="4" t="s">
        <v>1109</v>
      </c>
      <c r="O983" s="4" t="s">
        <v>1109</v>
      </c>
      <c r="P983" s="4"/>
      <c r="Q983" s="27">
        <v>42760</v>
      </c>
      <c r="R983" s="3">
        <v>1</v>
      </c>
      <c r="S983" s="4">
        <v>12.77</v>
      </c>
      <c r="T983" s="4">
        <v>15.54</v>
      </c>
      <c r="U983" s="4">
        <v>19.170000000000002</v>
      </c>
      <c r="V983" s="4">
        <v>24.56</v>
      </c>
      <c r="W983" s="4">
        <v>30.11</v>
      </c>
      <c r="X983" s="27">
        <v>26550</v>
      </c>
      <c r="Y983" s="27">
        <v>32320</v>
      </c>
      <c r="Z983" s="27">
        <v>39870</v>
      </c>
      <c r="AA983" s="27">
        <v>51080</v>
      </c>
      <c r="AB983" s="27">
        <v>62640</v>
      </c>
    </row>
    <row r="984" spans="1:28" s="26" customFormat="1" hidden="1" x14ac:dyDescent="0.25">
      <c r="A984" t="s">
        <v>0</v>
      </c>
      <c r="B984" t="s">
        <v>1</v>
      </c>
      <c r="C984" s="26" t="s">
        <v>2</v>
      </c>
      <c r="D984" s="26" t="s">
        <v>1105</v>
      </c>
      <c r="E984" t="s">
        <v>1106</v>
      </c>
      <c r="F984" s="31" t="s">
        <v>1107</v>
      </c>
      <c r="G984" t="s">
        <v>1108</v>
      </c>
      <c r="H984" t="s">
        <v>408</v>
      </c>
      <c r="I984" s="26" t="s">
        <v>46</v>
      </c>
      <c r="J984" t="s">
        <v>409</v>
      </c>
      <c r="K984" s="27">
        <v>32040</v>
      </c>
      <c r="L984" s="4">
        <v>21.17</v>
      </c>
      <c r="M984" s="3">
        <v>3.9</v>
      </c>
      <c r="N984" s="4" t="s">
        <v>1109</v>
      </c>
      <c r="O984" s="4" t="s">
        <v>1109</v>
      </c>
      <c r="P984" s="4"/>
      <c r="Q984" s="27">
        <v>44030</v>
      </c>
      <c r="R984" s="3">
        <v>1.2</v>
      </c>
      <c r="S984" s="4">
        <v>12.88</v>
      </c>
      <c r="T984" s="4">
        <v>15.68</v>
      </c>
      <c r="U984" s="4">
        <v>19.100000000000001</v>
      </c>
      <c r="V984" s="4">
        <v>24.81</v>
      </c>
      <c r="W984" s="4">
        <v>32.479999999999997</v>
      </c>
      <c r="X984" s="27">
        <v>26780</v>
      </c>
      <c r="Y984" s="27">
        <v>32610</v>
      </c>
      <c r="Z984" s="27">
        <v>39720</v>
      </c>
      <c r="AA984" s="27">
        <v>51610</v>
      </c>
      <c r="AB984" s="27">
        <v>67560</v>
      </c>
    </row>
    <row r="985" spans="1:28" s="26" customFormat="1" hidden="1" x14ac:dyDescent="0.25">
      <c r="A985" t="s">
        <v>0</v>
      </c>
      <c r="B985" t="s">
        <v>1</v>
      </c>
      <c r="C985" s="26" t="s">
        <v>2</v>
      </c>
      <c r="D985" s="26" t="s">
        <v>1105</v>
      </c>
      <c r="E985" t="s">
        <v>1106</v>
      </c>
      <c r="F985" s="31" t="s">
        <v>1107</v>
      </c>
      <c r="G985" t="s">
        <v>1108</v>
      </c>
      <c r="H985" t="s">
        <v>408</v>
      </c>
      <c r="I985" s="26" t="s">
        <v>548</v>
      </c>
      <c r="J985" t="s">
        <v>409</v>
      </c>
      <c r="K985" s="27">
        <v>32040</v>
      </c>
      <c r="L985" s="4">
        <v>21.17</v>
      </c>
      <c r="M985" s="3">
        <v>3.9</v>
      </c>
      <c r="N985" s="4" t="s">
        <v>1109</v>
      </c>
      <c r="O985" s="4" t="s">
        <v>1109</v>
      </c>
      <c r="P985" s="4"/>
      <c r="Q985" s="27">
        <v>44030</v>
      </c>
      <c r="R985" s="3">
        <v>1.2</v>
      </c>
      <c r="S985" s="4">
        <v>12.88</v>
      </c>
      <c r="T985" s="4">
        <v>15.68</v>
      </c>
      <c r="U985" s="4">
        <v>19.100000000000001</v>
      </c>
      <c r="V985" s="4">
        <v>24.81</v>
      </c>
      <c r="W985" s="4">
        <v>32.479999999999997</v>
      </c>
      <c r="X985" s="27">
        <v>26780</v>
      </c>
      <c r="Y985" s="27">
        <v>32610</v>
      </c>
      <c r="Z985" s="27">
        <v>39720</v>
      </c>
      <c r="AA985" s="27">
        <v>51610</v>
      </c>
      <c r="AB985" s="27">
        <v>67560</v>
      </c>
    </row>
    <row r="986" spans="1:28" s="26" customFormat="1" hidden="1" x14ac:dyDescent="0.25">
      <c r="A986" t="s">
        <v>0</v>
      </c>
      <c r="B986" t="s">
        <v>1</v>
      </c>
      <c r="C986" s="26" t="s">
        <v>2</v>
      </c>
      <c r="D986" s="26" t="s">
        <v>1105</v>
      </c>
      <c r="E986" t="s">
        <v>1106</v>
      </c>
      <c r="F986" s="31" t="s">
        <v>1107</v>
      </c>
      <c r="G986" t="s">
        <v>1108</v>
      </c>
      <c r="H986" t="s">
        <v>895</v>
      </c>
      <c r="I986" s="26" t="s">
        <v>803</v>
      </c>
      <c r="J986" t="s">
        <v>896</v>
      </c>
      <c r="K986" s="27">
        <v>270390</v>
      </c>
      <c r="L986" s="4">
        <v>23.16</v>
      </c>
      <c r="M986" s="3">
        <v>1.6</v>
      </c>
      <c r="N986" s="4" t="s">
        <v>1109</v>
      </c>
      <c r="O986" s="4" t="s">
        <v>1109</v>
      </c>
      <c r="P986" s="4"/>
      <c r="Q986" s="27">
        <v>48180</v>
      </c>
      <c r="R986" s="3">
        <v>0.5</v>
      </c>
      <c r="S986" s="4">
        <v>14.55</v>
      </c>
      <c r="T986" s="4">
        <v>17.25</v>
      </c>
      <c r="U986" s="4">
        <v>21.61</v>
      </c>
      <c r="V986" s="4">
        <v>27.62</v>
      </c>
      <c r="W986" s="4">
        <v>34.630000000000003</v>
      </c>
      <c r="X986" s="27">
        <v>30270</v>
      </c>
      <c r="Y986" s="27">
        <v>35890</v>
      </c>
      <c r="Z986" s="27">
        <v>44940</v>
      </c>
      <c r="AA986" s="27">
        <v>57460</v>
      </c>
      <c r="AB986" s="27">
        <v>72020</v>
      </c>
    </row>
    <row r="987" spans="1:28" s="26" customFormat="1" hidden="1" x14ac:dyDescent="0.25">
      <c r="A987" t="s">
        <v>0</v>
      </c>
      <c r="B987" t="s">
        <v>1</v>
      </c>
      <c r="C987" s="26" t="s">
        <v>2</v>
      </c>
      <c r="D987" s="26" t="s">
        <v>1105</v>
      </c>
      <c r="E987" t="s">
        <v>1106</v>
      </c>
      <c r="F987" s="31" t="s">
        <v>1107</v>
      </c>
      <c r="G987" t="s">
        <v>1108</v>
      </c>
      <c r="H987" t="s">
        <v>735</v>
      </c>
      <c r="I987" s="26" t="s">
        <v>548</v>
      </c>
      <c r="J987" t="s">
        <v>736</v>
      </c>
      <c r="K987" s="27">
        <v>84880</v>
      </c>
      <c r="L987" s="4">
        <v>25.15</v>
      </c>
      <c r="M987" s="3">
        <v>2.8</v>
      </c>
      <c r="N987" s="4" t="s">
        <v>1109</v>
      </c>
      <c r="O987" s="4" t="s">
        <v>1109</v>
      </c>
      <c r="P987" s="4"/>
      <c r="Q987" s="27">
        <v>52320</v>
      </c>
      <c r="R987" s="3">
        <v>0.9</v>
      </c>
      <c r="S987" s="4">
        <v>15.55</v>
      </c>
      <c r="T987" s="4">
        <v>18.48</v>
      </c>
      <c r="U987" s="4">
        <v>23.24</v>
      </c>
      <c r="V987" s="4">
        <v>29.78</v>
      </c>
      <c r="W987" s="4">
        <v>37.590000000000003</v>
      </c>
      <c r="X987" s="27">
        <v>32350</v>
      </c>
      <c r="Y987" s="27">
        <v>38430</v>
      </c>
      <c r="Z987" s="27">
        <v>48340</v>
      </c>
      <c r="AA987" s="27">
        <v>61940</v>
      </c>
      <c r="AB987" s="27">
        <v>78190</v>
      </c>
    </row>
    <row r="988" spans="1:28" s="26" customFormat="1" hidden="1" x14ac:dyDescent="0.25">
      <c r="A988" t="s">
        <v>0</v>
      </c>
      <c r="B988" t="s">
        <v>1</v>
      </c>
      <c r="C988" s="26" t="s">
        <v>2</v>
      </c>
      <c r="D988" s="26" t="s">
        <v>1105</v>
      </c>
      <c r="E988" t="s">
        <v>1106</v>
      </c>
      <c r="F988" s="31" t="s">
        <v>1107</v>
      </c>
      <c r="G988" t="s">
        <v>1108</v>
      </c>
      <c r="H988" t="s">
        <v>2177</v>
      </c>
      <c r="I988" s="26" t="s">
        <v>46</v>
      </c>
      <c r="J988" t="s">
        <v>2178</v>
      </c>
      <c r="K988" s="27">
        <v>12110</v>
      </c>
      <c r="L988" s="4">
        <v>23.09</v>
      </c>
      <c r="M988" s="3">
        <v>6.9</v>
      </c>
      <c r="N988" s="4" t="s">
        <v>1109</v>
      </c>
      <c r="O988" s="4" t="s">
        <v>1109</v>
      </c>
      <c r="P988" s="4"/>
      <c r="Q988" s="27">
        <v>48030</v>
      </c>
      <c r="R988" s="3">
        <v>1.2</v>
      </c>
      <c r="S988" s="4">
        <v>16.25</v>
      </c>
      <c r="T988" s="4">
        <v>18.89</v>
      </c>
      <c r="U988" s="4">
        <v>22.59</v>
      </c>
      <c r="V988" s="4">
        <v>26.98</v>
      </c>
      <c r="W988" s="4">
        <v>30.48</v>
      </c>
      <c r="X988" s="27">
        <v>33800</v>
      </c>
      <c r="Y988" s="27">
        <v>39290</v>
      </c>
      <c r="Z988" s="27">
        <v>46990</v>
      </c>
      <c r="AA988" s="27">
        <v>56120</v>
      </c>
      <c r="AB988" s="27">
        <v>63390</v>
      </c>
    </row>
    <row r="989" spans="1:28" s="26" customFormat="1" hidden="1" x14ac:dyDescent="0.25">
      <c r="A989" t="s">
        <v>0</v>
      </c>
      <c r="B989" t="s">
        <v>1</v>
      </c>
      <c r="C989" s="26" t="s">
        <v>2</v>
      </c>
      <c r="D989" s="26" t="s">
        <v>1105</v>
      </c>
      <c r="E989" t="s">
        <v>1106</v>
      </c>
      <c r="F989" s="31" t="s">
        <v>1107</v>
      </c>
      <c r="G989" t="s">
        <v>1108</v>
      </c>
      <c r="H989" t="s">
        <v>410</v>
      </c>
      <c r="I989" s="26" t="s">
        <v>46</v>
      </c>
      <c r="J989" t="s">
        <v>411</v>
      </c>
      <c r="K989" s="27">
        <v>21010</v>
      </c>
      <c r="L989" s="4">
        <v>27.44</v>
      </c>
      <c r="M989" s="3">
        <v>5.8</v>
      </c>
      <c r="N989" s="4" t="s">
        <v>1109</v>
      </c>
      <c r="O989" s="4" t="s">
        <v>1109</v>
      </c>
      <c r="P989" s="4"/>
      <c r="Q989" s="27">
        <v>57070</v>
      </c>
      <c r="R989" s="3">
        <v>1.5</v>
      </c>
      <c r="S989" s="4">
        <v>15.71</v>
      </c>
      <c r="T989" s="4">
        <v>20.420000000000002</v>
      </c>
      <c r="U989" s="4">
        <v>26.43</v>
      </c>
      <c r="V989" s="4">
        <v>33.4</v>
      </c>
      <c r="W989" s="4">
        <v>40.18</v>
      </c>
      <c r="X989" s="27">
        <v>32670</v>
      </c>
      <c r="Y989" s="27">
        <v>42470</v>
      </c>
      <c r="Z989" s="27">
        <v>54980</v>
      </c>
      <c r="AA989" s="27">
        <v>69480</v>
      </c>
      <c r="AB989" s="27">
        <v>83570</v>
      </c>
    </row>
    <row r="990" spans="1:28" s="26" customFormat="1" hidden="1" x14ac:dyDescent="0.25">
      <c r="A990" t="s">
        <v>0</v>
      </c>
      <c r="B990" t="s">
        <v>1</v>
      </c>
      <c r="C990" s="26" t="s">
        <v>2</v>
      </c>
      <c r="D990" s="26" t="s">
        <v>1105</v>
      </c>
      <c r="E990" t="s">
        <v>1106</v>
      </c>
      <c r="F990" s="31" t="s">
        <v>1107</v>
      </c>
      <c r="G990" t="s">
        <v>1108</v>
      </c>
      <c r="H990" t="s">
        <v>412</v>
      </c>
      <c r="I990" s="26" t="s">
        <v>46</v>
      </c>
      <c r="J990" t="s">
        <v>413</v>
      </c>
      <c r="K990" s="27">
        <v>51760</v>
      </c>
      <c r="L990" s="4">
        <v>24.71</v>
      </c>
      <c r="M990" s="3">
        <v>3.6</v>
      </c>
      <c r="N990" s="4" t="s">
        <v>1109</v>
      </c>
      <c r="O990" s="4" t="s">
        <v>1109</v>
      </c>
      <c r="P990" s="4"/>
      <c r="Q990" s="27">
        <v>51390</v>
      </c>
      <c r="R990" s="3">
        <v>1.3</v>
      </c>
      <c r="S990" s="4">
        <v>15.35</v>
      </c>
      <c r="T990" s="4">
        <v>17.88</v>
      </c>
      <c r="U990" s="4">
        <v>22.47</v>
      </c>
      <c r="V990" s="4">
        <v>29.08</v>
      </c>
      <c r="W990" s="4">
        <v>37.43</v>
      </c>
      <c r="X990" s="27">
        <v>31930</v>
      </c>
      <c r="Y990" s="27">
        <v>37190</v>
      </c>
      <c r="Z990" s="27">
        <v>46740</v>
      </c>
      <c r="AA990" s="27">
        <v>60490</v>
      </c>
      <c r="AB990" s="27">
        <v>77850</v>
      </c>
    </row>
    <row r="991" spans="1:28" s="26" customFormat="1" hidden="1" x14ac:dyDescent="0.25">
      <c r="A991" t="s">
        <v>0</v>
      </c>
      <c r="B991" t="s">
        <v>1</v>
      </c>
      <c r="C991" s="26" t="s">
        <v>2</v>
      </c>
      <c r="D991" s="26" t="s">
        <v>1105</v>
      </c>
      <c r="E991" t="s">
        <v>1106</v>
      </c>
      <c r="F991" s="31" t="s">
        <v>1107</v>
      </c>
      <c r="G991" t="s">
        <v>1108</v>
      </c>
      <c r="H991" t="s">
        <v>414</v>
      </c>
      <c r="I991" s="26" t="s">
        <v>46</v>
      </c>
      <c r="J991" t="s">
        <v>415</v>
      </c>
      <c r="K991" s="27">
        <v>44090</v>
      </c>
      <c r="L991" s="4">
        <v>23.36</v>
      </c>
      <c r="M991" s="3">
        <v>2.7</v>
      </c>
      <c r="N991" s="4" t="s">
        <v>1109</v>
      </c>
      <c r="O991" s="4" t="s">
        <v>1109</v>
      </c>
      <c r="P991" s="4"/>
      <c r="Q991" s="27">
        <v>48580</v>
      </c>
      <c r="R991" s="3">
        <v>0.8</v>
      </c>
      <c r="S991" s="4">
        <v>14.88</v>
      </c>
      <c r="T991" s="4">
        <v>17.38</v>
      </c>
      <c r="U991" s="4">
        <v>21.54</v>
      </c>
      <c r="V991" s="4">
        <v>27.31</v>
      </c>
      <c r="W991" s="4">
        <v>34.85</v>
      </c>
      <c r="X991" s="27">
        <v>30950</v>
      </c>
      <c r="Y991" s="27">
        <v>36160</v>
      </c>
      <c r="Z991" s="27">
        <v>44800</v>
      </c>
      <c r="AA991" s="27">
        <v>56800</v>
      </c>
      <c r="AB991" s="27">
        <v>72480</v>
      </c>
    </row>
    <row r="992" spans="1:28" s="26" customFormat="1" hidden="1" x14ac:dyDescent="0.25">
      <c r="A992" t="s">
        <v>0</v>
      </c>
      <c r="B992" t="s">
        <v>1</v>
      </c>
      <c r="C992" s="26" t="s">
        <v>2</v>
      </c>
      <c r="D992" s="26" t="s">
        <v>1105</v>
      </c>
      <c r="E992" t="s">
        <v>1106</v>
      </c>
      <c r="F992" s="31" t="s">
        <v>1107</v>
      </c>
      <c r="G992" t="s">
        <v>1108</v>
      </c>
      <c r="H992" t="s">
        <v>2179</v>
      </c>
      <c r="I992" s="26" t="s">
        <v>46</v>
      </c>
      <c r="J992" t="s">
        <v>2180</v>
      </c>
      <c r="K992" s="27">
        <v>14630</v>
      </c>
      <c r="L992" s="4">
        <v>27.18</v>
      </c>
      <c r="M992" s="3">
        <v>4.4000000000000004</v>
      </c>
      <c r="N992" s="4" t="s">
        <v>1109</v>
      </c>
      <c r="O992" s="4" t="s">
        <v>1109</v>
      </c>
      <c r="P992" s="4"/>
      <c r="Q992" s="27">
        <v>56530</v>
      </c>
      <c r="R992" s="3">
        <v>1.4</v>
      </c>
      <c r="S992" s="4">
        <v>18.38</v>
      </c>
      <c r="T992" s="4">
        <v>21.78</v>
      </c>
      <c r="U992" s="4">
        <v>26.58</v>
      </c>
      <c r="V992" s="4">
        <v>32.56</v>
      </c>
      <c r="W992" s="4">
        <v>37.28</v>
      </c>
      <c r="X992" s="27">
        <v>38240</v>
      </c>
      <c r="Y992" s="27">
        <v>45290</v>
      </c>
      <c r="Z992" s="27">
        <v>55280</v>
      </c>
      <c r="AA992" s="27">
        <v>67730</v>
      </c>
      <c r="AB992" s="27">
        <v>77540</v>
      </c>
    </row>
    <row r="993" spans="1:28" s="26" customFormat="1" hidden="1" x14ac:dyDescent="0.25">
      <c r="A993" t="s">
        <v>0</v>
      </c>
      <c r="B993" t="s">
        <v>1</v>
      </c>
      <c r="C993" s="26" t="s">
        <v>2</v>
      </c>
      <c r="D993" s="26" t="s">
        <v>1105</v>
      </c>
      <c r="E993" t="s">
        <v>1106</v>
      </c>
      <c r="F993" s="31" t="s">
        <v>1107</v>
      </c>
      <c r="G993" t="s">
        <v>1108</v>
      </c>
      <c r="H993" t="s">
        <v>2181</v>
      </c>
      <c r="I993" s="26" t="s">
        <v>46</v>
      </c>
      <c r="J993" t="s">
        <v>2182</v>
      </c>
      <c r="K993" s="27">
        <v>3140</v>
      </c>
      <c r="L993" s="4">
        <v>28.63</v>
      </c>
      <c r="M993" s="3">
        <v>8.1</v>
      </c>
      <c r="N993" s="4" t="s">
        <v>1109</v>
      </c>
      <c r="O993" s="4" t="s">
        <v>1109</v>
      </c>
      <c r="P993" s="4"/>
      <c r="Q993" s="27">
        <v>59560</v>
      </c>
      <c r="R993" s="3">
        <v>1.8</v>
      </c>
      <c r="S993" s="4">
        <v>21.22</v>
      </c>
      <c r="T993" s="4">
        <v>24.98</v>
      </c>
      <c r="U993" s="4">
        <v>28.41</v>
      </c>
      <c r="V993" s="4">
        <v>32.270000000000003</v>
      </c>
      <c r="W993" s="4">
        <v>37.39</v>
      </c>
      <c r="X993" s="27">
        <v>44140</v>
      </c>
      <c r="Y993" s="27">
        <v>51970</v>
      </c>
      <c r="Z993" s="27">
        <v>59090</v>
      </c>
      <c r="AA993" s="27">
        <v>67130</v>
      </c>
      <c r="AB993" s="27">
        <v>77770</v>
      </c>
    </row>
    <row r="994" spans="1:28" s="26" customFormat="1" hidden="1" x14ac:dyDescent="0.25">
      <c r="A994" t="s">
        <v>0</v>
      </c>
      <c r="B994" t="s">
        <v>1</v>
      </c>
      <c r="C994" s="26" t="s">
        <v>2</v>
      </c>
      <c r="D994" s="26" t="s">
        <v>1105</v>
      </c>
      <c r="E994" t="s">
        <v>1106</v>
      </c>
      <c r="F994" s="31" t="s">
        <v>1107</v>
      </c>
      <c r="G994" t="s">
        <v>1108</v>
      </c>
      <c r="H994" t="s">
        <v>2183</v>
      </c>
      <c r="I994" s="26" t="s">
        <v>46</v>
      </c>
      <c r="J994" t="s">
        <v>2184</v>
      </c>
      <c r="K994" s="27">
        <v>4200</v>
      </c>
      <c r="L994" s="4">
        <v>25.83</v>
      </c>
      <c r="M994" s="3">
        <v>7.3</v>
      </c>
      <c r="N994" s="4" t="s">
        <v>1109</v>
      </c>
      <c r="O994" s="4" t="s">
        <v>1109</v>
      </c>
      <c r="P994" s="4"/>
      <c r="Q994" s="27">
        <v>53730</v>
      </c>
      <c r="R994" s="3">
        <v>1.5</v>
      </c>
      <c r="S994" s="4">
        <v>17.39</v>
      </c>
      <c r="T994" s="4">
        <v>21.65</v>
      </c>
      <c r="U994" s="4">
        <v>26.06</v>
      </c>
      <c r="V994" s="4">
        <v>29.51</v>
      </c>
      <c r="W994" s="4">
        <v>33.31</v>
      </c>
      <c r="X994" s="27">
        <v>36170</v>
      </c>
      <c r="Y994" s="27">
        <v>45030</v>
      </c>
      <c r="Z994" s="27">
        <v>54210</v>
      </c>
      <c r="AA994" s="27">
        <v>61380</v>
      </c>
      <c r="AB994" s="27">
        <v>69290</v>
      </c>
    </row>
    <row r="995" spans="1:28" s="26" customFormat="1" hidden="1" x14ac:dyDescent="0.25">
      <c r="A995" t="s">
        <v>0</v>
      </c>
      <c r="B995" t="s">
        <v>1</v>
      </c>
      <c r="C995" s="26" t="s">
        <v>2</v>
      </c>
      <c r="D995" s="26" t="s">
        <v>1105</v>
      </c>
      <c r="E995" t="s">
        <v>1106</v>
      </c>
      <c r="F995" s="31" t="s">
        <v>1107</v>
      </c>
      <c r="G995" t="s">
        <v>1108</v>
      </c>
      <c r="H995" t="s">
        <v>2185</v>
      </c>
      <c r="I995" s="26" t="s">
        <v>548</v>
      </c>
      <c r="J995" t="s">
        <v>2186</v>
      </c>
      <c r="K995" s="27">
        <v>5080</v>
      </c>
      <c r="L995" s="4">
        <v>17.97</v>
      </c>
      <c r="M995" s="3">
        <v>7.7</v>
      </c>
      <c r="N995" s="4" t="s">
        <v>1109</v>
      </c>
      <c r="O995" s="4" t="s">
        <v>1109</v>
      </c>
      <c r="P995" s="4"/>
      <c r="Q995" s="27">
        <v>37390</v>
      </c>
      <c r="R995" s="3">
        <v>1.6</v>
      </c>
      <c r="S995" s="4">
        <v>12.66</v>
      </c>
      <c r="T995" s="4">
        <v>14.68</v>
      </c>
      <c r="U995" s="4">
        <v>17.34</v>
      </c>
      <c r="V995" s="4">
        <v>20.79</v>
      </c>
      <c r="W995" s="4">
        <v>24.99</v>
      </c>
      <c r="X995" s="27">
        <v>26340</v>
      </c>
      <c r="Y995" s="27">
        <v>30540</v>
      </c>
      <c r="Z995" s="27">
        <v>36070</v>
      </c>
      <c r="AA995" s="27">
        <v>43240</v>
      </c>
      <c r="AB995" s="27">
        <v>51990</v>
      </c>
    </row>
    <row r="996" spans="1:28" s="26" customFormat="1" hidden="1" x14ac:dyDescent="0.25">
      <c r="A996" t="s">
        <v>0</v>
      </c>
      <c r="B996" t="s">
        <v>1</v>
      </c>
      <c r="C996" s="26" t="s">
        <v>2</v>
      </c>
      <c r="D996" s="26" t="s">
        <v>1105</v>
      </c>
      <c r="E996" t="s">
        <v>1106</v>
      </c>
      <c r="F996" s="31" t="s">
        <v>1107</v>
      </c>
      <c r="G996" t="s">
        <v>1108</v>
      </c>
      <c r="H996" t="s">
        <v>2187</v>
      </c>
      <c r="I996" s="26" t="s">
        <v>46</v>
      </c>
      <c r="J996" t="s">
        <v>2186</v>
      </c>
      <c r="K996" s="27">
        <v>5080</v>
      </c>
      <c r="L996" s="4">
        <v>17.97</v>
      </c>
      <c r="M996" s="3">
        <v>7.7</v>
      </c>
      <c r="N996" s="4" t="s">
        <v>1109</v>
      </c>
      <c r="O996" s="4" t="s">
        <v>1109</v>
      </c>
      <c r="P996" s="4"/>
      <c r="Q996" s="27">
        <v>37390</v>
      </c>
      <c r="R996" s="3">
        <v>1.6</v>
      </c>
      <c r="S996" s="4">
        <v>12.66</v>
      </c>
      <c r="T996" s="4">
        <v>14.68</v>
      </c>
      <c r="U996" s="4">
        <v>17.34</v>
      </c>
      <c r="V996" s="4">
        <v>20.79</v>
      </c>
      <c r="W996" s="4">
        <v>24.99</v>
      </c>
      <c r="X996" s="27">
        <v>26340</v>
      </c>
      <c r="Y996" s="27">
        <v>30540</v>
      </c>
      <c r="Z996" s="27">
        <v>36070</v>
      </c>
      <c r="AA996" s="27">
        <v>43240</v>
      </c>
      <c r="AB996" s="27">
        <v>51990</v>
      </c>
    </row>
    <row r="997" spans="1:28" s="26" customFormat="1" hidden="1" x14ac:dyDescent="0.25">
      <c r="A997" t="s">
        <v>0</v>
      </c>
      <c r="B997" t="s">
        <v>1</v>
      </c>
      <c r="C997" s="26" t="s">
        <v>2</v>
      </c>
      <c r="D997" s="26" t="s">
        <v>1105</v>
      </c>
      <c r="E997" t="s">
        <v>1106</v>
      </c>
      <c r="F997" s="31" t="s">
        <v>1107</v>
      </c>
      <c r="G997" t="s">
        <v>1108</v>
      </c>
      <c r="H997" t="s">
        <v>737</v>
      </c>
      <c r="I997" s="26" t="s">
        <v>548</v>
      </c>
      <c r="J997" t="s">
        <v>417</v>
      </c>
      <c r="K997" s="27">
        <v>58930</v>
      </c>
      <c r="L997" s="4">
        <v>19.850000000000001</v>
      </c>
      <c r="M997" s="3">
        <v>3.6</v>
      </c>
      <c r="N997" s="4" t="s">
        <v>1109</v>
      </c>
      <c r="O997" s="4" t="s">
        <v>1109</v>
      </c>
      <c r="P997" s="4"/>
      <c r="Q997" s="27">
        <v>41280</v>
      </c>
      <c r="R997" s="3">
        <v>0.9</v>
      </c>
      <c r="S997" s="4">
        <v>13.59</v>
      </c>
      <c r="T997" s="4">
        <v>15.83</v>
      </c>
      <c r="U997" s="4">
        <v>18.71</v>
      </c>
      <c r="V997" s="4">
        <v>23.1</v>
      </c>
      <c r="W997" s="4">
        <v>28.34</v>
      </c>
      <c r="X997" s="27">
        <v>28270</v>
      </c>
      <c r="Y997" s="27">
        <v>32930</v>
      </c>
      <c r="Z997" s="27">
        <v>38910</v>
      </c>
      <c r="AA997" s="27">
        <v>48040</v>
      </c>
      <c r="AB997" s="27">
        <v>58950</v>
      </c>
    </row>
    <row r="998" spans="1:28" s="26" customFormat="1" hidden="1" x14ac:dyDescent="0.25">
      <c r="A998" t="s">
        <v>0</v>
      </c>
      <c r="B998" t="s">
        <v>1</v>
      </c>
      <c r="C998" s="26" t="s">
        <v>2</v>
      </c>
      <c r="D998" s="26" t="s">
        <v>1105</v>
      </c>
      <c r="E998" t="s">
        <v>1106</v>
      </c>
      <c r="F998" s="31" t="s">
        <v>1107</v>
      </c>
      <c r="G998" t="s">
        <v>1108</v>
      </c>
      <c r="H998" t="s">
        <v>416</v>
      </c>
      <c r="I998" s="26" t="s">
        <v>46</v>
      </c>
      <c r="J998" t="s">
        <v>417</v>
      </c>
      <c r="K998" s="27">
        <v>58930</v>
      </c>
      <c r="L998" s="4">
        <v>19.850000000000001</v>
      </c>
      <c r="M998" s="3">
        <v>3.6</v>
      </c>
      <c r="N998" s="4" t="s">
        <v>1109</v>
      </c>
      <c r="O998" s="4" t="s">
        <v>1109</v>
      </c>
      <c r="P998" s="4"/>
      <c r="Q998" s="27">
        <v>41280</v>
      </c>
      <c r="R998" s="3">
        <v>0.9</v>
      </c>
      <c r="S998" s="4">
        <v>13.59</v>
      </c>
      <c r="T998" s="4">
        <v>15.83</v>
      </c>
      <c r="U998" s="4">
        <v>18.71</v>
      </c>
      <c r="V998" s="4">
        <v>23.1</v>
      </c>
      <c r="W998" s="4">
        <v>28.34</v>
      </c>
      <c r="X998" s="27">
        <v>28270</v>
      </c>
      <c r="Y998" s="27">
        <v>32930</v>
      </c>
      <c r="Z998" s="27">
        <v>38910</v>
      </c>
      <c r="AA998" s="27">
        <v>48040</v>
      </c>
      <c r="AB998" s="27">
        <v>58950</v>
      </c>
    </row>
    <row r="999" spans="1:28" s="26" customFormat="1" hidden="1" x14ac:dyDescent="0.25">
      <c r="A999" t="s">
        <v>0</v>
      </c>
      <c r="B999" t="s">
        <v>1</v>
      </c>
      <c r="C999" s="26" t="s">
        <v>2</v>
      </c>
      <c r="D999" s="26" t="s">
        <v>1105</v>
      </c>
      <c r="E999" t="s">
        <v>1106</v>
      </c>
      <c r="F999" s="31" t="s">
        <v>1107</v>
      </c>
      <c r="G999" t="s">
        <v>1108</v>
      </c>
      <c r="H999" t="s">
        <v>2188</v>
      </c>
      <c r="I999" s="26" t="s">
        <v>548</v>
      </c>
      <c r="J999" t="s">
        <v>2189</v>
      </c>
      <c r="K999" s="27">
        <v>16700</v>
      </c>
      <c r="L999" s="4">
        <v>18.46</v>
      </c>
      <c r="M999" s="3">
        <v>5.7</v>
      </c>
      <c r="N999" s="4" t="s">
        <v>1109</v>
      </c>
      <c r="O999" s="4" t="s">
        <v>1109</v>
      </c>
      <c r="P999" s="4"/>
      <c r="Q999" s="27">
        <v>38390</v>
      </c>
      <c r="R999" s="3">
        <v>1.2</v>
      </c>
      <c r="S999" s="4">
        <v>12.64</v>
      </c>
      <c r="T999" s="4">
        <v>14.97</v>
      </c>
      <c r="U999" s="4">
        <v>17.850000000000001</v>
      </c>
      <c r="V999" s="4">
        <v>21.76</v>
      </c>
      <c r="W999" s="4">
        <v>26.07</v>
      </c>
      <c r="X999" s="27">
        <v>26300</v>
      </c>
      <c r="Y999" s="27">
        <v>31130</v>
      </c>
      <c r="Z999" s="27">
        <v>37120</v>
      </c>
      <c r="AA999" s="27">
        <v>45260</v>
      </c>
      <c r="AB999" s="27">
        <v>54230</v>
      </c>
    </row>
    <row r="1000" spans="1:28" s="26" customFormat="1" hidden="1" x14ac:dyDescent="0.25">
      <c r="A1000" t="s">
        <v>0</v>
      </c>
      <c r="B1000" t="s">
        <v>1</v>
      </c>
      <c r="C1000" s="26" t="s">
        <v>2</v>
      </c>
      <c r="D1000" s="26" t="s">
        <v>1105</v>
      </c>
      <c r="E1000" t="s">
        <v>1106</v>
      </c>
      <c r="F1000" s="31" t="s">
        <v>1107</v>
      </c>
      <c r="G1000" t="s">
        <v>1108</v>
      </c>
      <c r="H1000" t="s">
        <v>2190</v>
      </c>
      <c r="I1000" s="26" t="s">
        <v>46</v>
      </c>
      <c r="J1000" t="s">
        <v>2189</v>
      </c>
      <c r="K1000" s="27">
        <v>16700</v>
      </c>
      <c r="L1000" s="4">
        <v>18.46</v>
      </c>
      <c r="M1000" s="3">
        <v>5.7</v>
      </c>
      <c r="N1000" s="4" t="s">
        <v>1109</v>
      </c>
      <c r="O1000" s="4" t="s">
        <v>1109</v>
      </c>
      <c r="P1000" s="4"/>
      <c r="Q1000" s="27">
        <v>38390</v>
      </c>
      <c r="R1000" s="3">
        <v>1.2</v>
      </c>
      <c r="S1000" s="4">
        <v>12.64</v>
      </c>
      <c r="T1000" s="4">
        <v>14.97</v>
      </c>
      <c r="U1000" s="4">
        <v>17.850000000000001</v>
      </c>
      <c r="V1000" s="4">
        <v>21.76</v>
      </c>
      <c r="W1000" s="4">
        <v>26.07</v>
      </c>
      <c r="X1000" s="27">
        <v>26300</v>
      </c>
      <c r="Y1000" s="27">
        <v>31130</v>
      </c>
      <c r="Z1000" s="27">
        <v>37120</v>
      </c>
      <c r="AA1000" s="27">
        <v>45260</v>
      </c>
      <c r="AB1000" s="27">
        <v>54230</v>
      </c>
    </row>
    <row r="1001" spans="1:28" s="26" customFormat="1" hidden="1" x14ac:dyDescent="0.25">
      <c r="A1001" t="s">
        <v>0</v>
      </c>
      <c r="B1001" t="s">
        <v>1</v>
      </c>
      <c r="C1001" s="26" t="s">
        <v>2</v>
      </c>
      <c r="D1001" s="26" t="s">
        <v>1105</v>
      </c>
      <c r="E1001" t="s">
        <v>1106</v>
      </c>
      <c r="F1001" s="31" t="s">
        <v>1107</v>
      </c>
      <c r="G1001" t="s">
        <v>1108</v>
      </c>
      <c r="H1001" t="s">
        <v>418</v>
      </c>
      <c r="I1001" s="26" t="s">
        <v>46</v>
      </c>
      <c r="J1001" t="s">
        <v>419</v>
      </c>
      <c r="K1001" s="27">
        <v>24940</v>
      </c>
      <c r="L1001" s="4">
        <v>23.5</v>
      </c>
      <c r="M1001" s="3">
        <v>3.7</v>
      </c>
      <c r="N1001" s="4" t="s">
        <v>1109</v>
      </c>
      <c r="O1001" s="4" t="s">
        <v>1109</v>
      </c>
      <c r="P1001" s="4"/>
      <c r="Q1001" s="27">
        <v>48890</v>
      </c>
      <c r="R1001" s="3">
        <v>0.9</v>
      </c>
      <c r="S1001" s="4">
        <v>15.4</v>
      </c>
      <c r="T1001" s="4">
        <v>18.059999999999999</v>
      </c>
      <c r="U1001" s="4">
        <v>22.24</v>
      </c>
      <c r="V1001" s="4">
        <v>27.79</v>
      </c>
      <c r="W1001" s="4">
        <v>34.479999999999997</v>
      </c>
      <c r="X1001" s="27">
        <v>32020</v>
      </c>
      <c r="Y1001" s="27">
        <v>37560</v>
      </c>
      <c r="Z1001" s="27">
        <v>46250</v>
      </c>
      <c r="AA1001" s="27">
        <v>57810</v>
      </c>
      <c r="AB1001" s="27">
        <v>71730</v>
      </c>
    </row>
    <row r="1002" spans="1:28" s="26" customFormat="1" hidden="1" x14ac:dyDescent="0.25">
      <c r="A1002" t="s">
        <v>0</v>
      </c>
      <c r="B1002" t="s">
        <v>1</v>
      </c>
      <c r="C1002" s="26" t="s">
        <v>2</v>
      </c>
      <c r="D1002" s="26" t="s">
        <v>1105</v>
      </c>
      <c r="E1002" t="s">
        <v>1106</v>
      </c>
      <c r="F1002" s="31" t="s">
        <v>1107</v>
      </c>
      <c r="G1002" t="s">
        <v>1108</v>
      </c>
      <c r="H1002" t="s">
        <v>2191</v>
      </c>
      <c r="I1002" s="26" t="s">
        <v>46</v>
      </c>
      <c r="J1002" t="s">
        <v>2192</v>
      </c>
      <c r="K1002" s="27">
        <v>13790</v>
      </c>
      <c r="L1002" s="4">
        <v>25.13</v>
      </c>
      <c r="M1002" s="3">
        <v>7.5</v>
      </c>
      <c r="N1002" s="4" t="s">
        <v>1109</v>
      </c>
      <c r="O1002" s="4" t="s">
        <v>1109</v>
      </c>
      <c r="P1002" s="4"/>
      <c r="Q1002" s="27">
        <v>52280</v>
      </c>
      <c r="R1002" s="3">
        <v>1.6</v>
      </c>
      <c r="S1002" s="4">
        <v>15.26</v>
      </c>
      <c r="T1002" s="4">
        <v>18.87</v>
      </c>
      <c r="U1002" s="4">
        <v>24.11</v>
      </c>
      <c r="V1002" s="4">
        <v>30.98</v>
      </c>
      <c r="W1002" s="4">
        <v>37.26</v>
      </c>
      <c r="X1002" s="27">
        <v>31740</v>
      </c>
      <c r="Y1002" s="27">
        <v>39250</v>
      </c>
      <c r="Z1002" s="27">
        <v>50160</v>
      </c>
      <c r="AA1002" s="27">
        <v>64440</v>
      </c>
      <c r="AB1002" s="27">
        <v>77510</v>
      </c>
    </row>
    <row r="1003" spans="1:28" s="26" customFormat="1" x14ac:dyDescent="0.25">
      <c r="A1003" t="s">
        <v>0</v>
      </c>
      <c r="B1003" t="s">
        <v>1</v>
      </c>
      <c r="C1003" s="26" t="s">
        <v>2</v>
      </c>
      <c r="D1003" s="26" t="s">
        <v>1105</v>
      </c>
      <c r="E1003" t="s">
        <v>1106</v>
      </c>
      <c r="F1003" s="31" t="s">
        <v>1107</v>
      </c>
      <c r="G1003" t="s">
        <v>1108</v>
      </c>
      <c r="H1003" t="s">
        <v>38</v>
      </c>
      <c r="I1003" s="26" t="s">
        <v>5</v>
      </c>
      <c r="J1003" t="s">
        <v>39</v>
      </c>
      <c r="K1003" s="27">
        <v>5713450</v>
      </c>
      <c r="L1003" s="55">
        <v>24.1</v>
      </c>
      <c r="M1003" s="3">
        <v>0.3</v>
      </c>
      <c r="N1003" s="4" t="s">
        <v>1109</v>
      </c>
      <c r="O1003" s="4" t="s">
        <v>1109</v>
      </c>
      <c r="P1003" s="4"/>
      <c r="Q1003" s="27">
        <v>50130</v>
      </c>
      <c r="R1003" s="3">
        <v>0.1</v>
      </c>
      <c r="S1003" s="4">
        <v>12.86</v>
      </c>
      <c r="T1003" s="4">
        <v>16.600000000000001</v>
      </c>
      <c r="U1003" s="4">
        <v>22.42</v>
      </c>
      <c r="V1003" s="4">
        <v>29.77</v>
      </c>
      <c r="W1003" s="4">
        <v>38.24</v>
      </c>
      <c r="X1003" s="27">
        <v>26740</v>
      </c>
      <c r="Y1003" s="27">
        <v>34530</v>
      </c>
      <c r="Z1003" s="27">
        <v>46630</v>
      </c>
      <c r="AA1003" s="27">
        <v>61930</v>
      </c>
      <c r="AB1003" s="27">
        <v>79540</v>
      </c>
    </row>
    <row r="1004" spans="1:28" s="26" customFormat="1" hidden="1" x14ac:dyDescent="0.25">
      <c r="A1004" t="s">
        <v>0</v>
      </c>
      <c r="B1004" t="s">
        <v>1</v>
      </c>
      <c r="C1004" s="26" t="s">
        <v>2</v>
      </c>
      <c r="D1004" s="26" t="s">
        <v>1105</v>
      </c>
      <c r="E1004" t="s">
        <v>1106</v>
      </c>
      <c r="F1004" s="31" t="s">
        <v>1107</v>
      </c>
      <c r="G1004" t="s">
        <v>1108</v>
      </c>
      <c r="H1004" t="s">
        <v>897</v>
      </c>
      <c r="I1004" s="26" t="s">
        <v>803</v>
      </c>
      <c r="J1004" t="s">
        <v>898</v>
      </c>
      <c r="K1004" s="27">
        <v>485700</v>
      </c>
      <c r="L1004" s="4">
        <v>33.92</v>
      </c>
      <c r="M1004" s="3">
        <v>0.5</v>
      </c>
      <c r="N1004" s="4" t="s">
        <v>1109</v>
      </c>
      <c r="O1004" s="4" t="s">
        <v>1109</v>
      </c>
      <c r="P1004" s="4"/>
      <c r="Q1004" s="27">
        <v>70550</v>
      </c>
      <c r="R1004" s="3">
        <v>0.2</v>
      </c>
      <c r="S1004" s="4">
        <v>19.66</v>
      </c>
      <c r="T1004" s="4">
        <v>25.15</v>
      </c>
      <c r="U1004" s="4">
        <v>32.44</v>
      </c>
      <c r="V1004" s="4">
        <v>41.33</v>
      </c>
      <c r="W1004" s="4">
        <v>50.87</v>
      </c>
      <c r="X1004" s="27">
        <v>40880</v>
      </c>
      <c r="Y1004" s="27">
        <v>52300</v>
      </c>
      <c r="Z1004" s="27">
        <v>67460</v>
      </c>
      <c r="AA1004" s="27">
        <v>85960</v>
      </c>
      <c r="AB1004" s="27">
        <v>105810</v>
      </c>
    </row>
    <row r="1005" spans="1:28" s="26" customFormat="1" hidden="1" x14ac:dyDescent="0.25">
      <c r="A1005" t="s">
        <v>0</v>
      </c>
      <c r="B1005" t="s">
        <v>1</v>
      </c>
      <c r="C1005" s="26" t="s">
        <v>2</v>
      </c>
      <c r="D1005" s="26" t="s">
        <v>1105</v>
      </c>
      <c r="E1005" t="s">
        <v>1106</v>
      </c>
      <c r="F1005" s="31" t="s">
        <v>1107</v>
      </c>
      <c r="G1005" t="s">
        <v>1108</v>
      </c>
      <c r="H1005" t="s">
        <v>738</v>
      </c>
      <c r="I1005" s="26" t="s">
        <v>548</v>
      </c>
      <c r="J1005" t="s">
        <v>421</v>
      </c>
      <c r="K1005" s="27">
        <v>485700</v>
      </c>
      <c r="L1005" s="4">
        <v>33.92</v>
      </c>
      <c r="M1005" s="3">
        <v>0.5</v>
      </c>
      <c r="N1005" s="4" t="s">
        <v>1109</v>
      </c>
      <c r="O1005" s="4" t="s">
        <v>1109</v>
      </c>
      <c r="P1005" s="4"/>
      <c r="Q1005" s="27">
        <v>70550</v>
      </c>
      <c r="R1005" s="3">
        <v>0.2</v>
      </c>
      <c r="S1005" s="4">
        <v>19.66</v>
      </c>
      <c r="T1005" s="4">
        <v>25.15</v>
      </c>
      <c r="U1005" s="4">
        <v>32.44</v>
      </c>
      <c r="V1005" s="4">
        <v>41.33</v>
      </c>
      <c r="W1005" s="4">
        <v>50.87</v>
      </c>
      <c r="X1005" s="27">
        <v>40880</v>
      </c>
      <c r="Y1005" s="27">
        <v>52300</v>
      </c>
      <c r="Z1005" s="27">
        <v>67460</v>
      </c>
      <c r="AA1005" s="27">
        <v>85960</v>
      </c>
      <c r="AB1005" s="27">
        <v>105810</v>
      </c>
    </row>
    <row r="1006" spans="1:28" s="26" customFormat="1" hidden="1" x14ac:dyDescent="0.25">
      <c r="A1006" t="s">
        <v>0</v>
      </c>
      <c r="B1006" t="s">
        <v>1</v>
      </c>
      <c r="C1006" s="26" t="s">
        <v>2</v>
      </c>
      <c r="D1006" s="26" t="s">
        <v>1105</v>
      </c>
      <c r="E1006" t="s">
        <v>1106</v>
      </c>
      <c r="F1006" s="31" t="s">
        <v>1107</v>
      </c>
      <c r="G1006" t="s">
        <v>1108</v>
      </c>
      <c r="H1006" t="s">
        <v>420</v>
      </c>
      <c r="I1006" s="26" t="s">
        <v>46</v>
      </c>
      <c r="J1006" t="s">
        <v>421</v>
      </c>
      <c r="K1006" s="27">
        <v>485700</v>
      </c>
      <c r="L1006" s="4">
        <v>33.92</v>
      </c>
      <c r="M1006" s="3">
        <v>0.5</v>
      </c>
      <c r="N1006" s="4" t="s">
        <v>1109</v>
      </c>
      <c r="O1006" s="4" t="s">
        <v>1109</v>
      </c>
      <c r="P1006" s="4"/>
      <c r="Q1006" s="27">
        <v>70550</v>
      </c>
      <c r="R1006" s="3">
        <v>0.2</v>
      </c>
      <c r="S1006" s="4">
        <v>19.66</v>
      </c>
      <c r="T1006" s="4">
        <v>25.15</v>
      </c>
      <c r="U1006" s="4">
        <v>32.44</v>
      </c>
      <c r="V1006" s="4">
        <v>41.33</v>
      </c>
      <c r="W1006" s="4">
        <v>50.87</v>
      </c>
      <c r="X1006" s="27">
        <v>40880</v>
      </c>
      <c r="Y1006" s="27">
        <v>52300</v>
      </c>
      <c r="Z1006" s="27">
        <v>67460</v>
      </c>
      <c r="AA1006" s="27">
        <v>85960</v>
      </c>
      <c r="AB1006" s="27">
        <v>105810</v>
      </c>
    </row>
    <row r="1007" spans="1:28" s="26" customFormat="1" hidden="1" x14ac:dyDescent="0.25">
      <c r="A1007" t="s">
        <v>0</v>
      </c>
      <c r="B1007" t="s">
        <v>1</v>
      </c>
      <c r="C1007" s="26" t="s">
        <v>2</v>
      </c>
      <c r="D1007" s="26" t="s">
        <v>1105</v>
      </c>
      <c r="E1007" t="s">
        <v>1106</v>
      </c>
      <c r="F1007" s="31" t="s">
        <v>1107</v>
      </c>
      <c r="G1007" t="s">
        <v>1108</v>
      </c>
      <c r="H1007" t="s">
        <v>899</v>
      </c>
      <c r="I1007" s="26" t="s">
        <v>803</v>
      </c>
      <c r="J1007" t="s">
        <v>900</v>
      </c>
      <c r="K1007" s="27">
        <v>557620</v>
      </c>
      <c r="L1007" s="4">
        <v>26.27</v>
      </c>
      <c r="M1007" s="3">
        <v>1</v>
      </c>
      <c r="N1007" s="4" t="s">
        <v>1109</v>
      </c>
      <c r="O1007" s="4" t="s">
        <v>1109</v>
      </c>
      <c r="P1007" s="4"/>
      <c r="Q1007" s="27">
        <v>54630</v>
      </c>
      <c r="R1007" s="3">
        <v>0.4</v>
      </c>
      <c r="S1007" s="4">
        <v>14.5</v>
      </c>
      <c r="T1007" s="4">
        <v>18.59</v>
      </c>
      <c r="U1007" s="4">
        <v>25.28</v>
      </c>
      <c r="V1007" s="4">
        <v>32.92</v>
      </c>
      <c r="W1007" s="4">
        <v>39.880000000000003</v>
      </c>
      <c r="X1007" s="27">
        <v>30170</v>
      </c>
      <c r="Y1007" s="27">
        <v>38670</v>
      </c>
      <c r="Z1007" s="27">
        <v>52570</v>
      </c>
      <c r="AA1007" s="27">
        <v>68470</v>
      </c>
      <c r="AB1007" s="27">
        <v>82950</v>
      </c>
    </row>
    <row r="1008" spans="1:28" s="26" customFormat="1" hidden="1" x14ac:dyDescent="0.25">
      <c r="A1008" t="s">
        <v>0</v>
      </c>
      <c r="B1008" t="s">
        <v>1</v>
      </c>
      <c r="C1008" s="26" t="s">
        <v>2</v>
      </c>
      <c r="D1008" s="26" t="s">
        <v>1105</v>
      </c>
      <c r="E1008" t="s">
        <v>1106</v>
      </c>
      <c r="F1008" s="31" t="s">
        <v>1107</v>
      </c>
      <c r="G1008" t="s">
        <v>1108</v>
      </c>
      <c r="H1008" t="s">
        <v>2193</v>
      </c>
      <c r="I1008" s="26" t="s">
        <v>548</v>
      </c>
      <c r="J1008" t="s">
        <v>2194</v>
      </c>
      <c r="K1008" s="27">
        <v>98260</v>
      </c>
      <c r="L1008" s="4">
        <v>20.23</v>
      </c>
      <c r="M1008" s="3">
        <v>2.1</v>
      </c>
      <c r="N1008" s="4" t="s">
        <v>1109</v>
      </c>
      <c r="O1008" s="4" t="s">
        <v>1109</v>
      </c>
      <c r="P1008" s="4"/>
      <c r="Q1008" s="27">
        <v>42070</v>
      </c>
      <c r="R1008" s="3">
        <v>0.6</v>
      </c>
      <c r="S1008" s="4">
        <v>12.31</v>
      </c>
      <c r="T1008" s="4">
        <v>15.09</v>
      </c>
      <c r="U1008" s="4">
        <v>19.010000000000002</v>
      </c>
      <c r="V1008" s="4">
        <v>24.25</v>
      </c>
      <c r="W1008" s="4">
        <v>29.98</v>
      </c>
      <c r="X1008" s="27">
        <v>25610</v>
      </c>
      <c r="Y1008" s="27">
        <v>31380</v>
      </c>
      <c r="Z1008" s="27">
        <v>39530</v>
      </c>
      <c r="AA1008" s="27">
        <v>50430</v>
      </c>
      <c r="AB1008" s="27">
        <v>62350</v>
      </c>
    </row>
    <row r="1009" spans="1:28" s="26" customFormat="1" hidden="1" x14ac:dyDescent="0.25">
      <c r="A1009" t="s">
        <v>0</v>
      </c>
      <c r="B1009" t="s">
        <v>1</v>
      </c>
      <c r="C1009" s="26" t="s">
        <v>2</v>
      </c>
      <c r="D1009" s="26" t="s">
        <v>1105</v>
      </c>
      <c r="E1009" t="s">
        <v>1106</v>
      </c>
      <c r="F1009" s="31" t="s">
        <v>1107</v>
      </c>
      <c r="G1009" t="s">
        <v>1108</v>
      </c>
      <c r="H1009" t="s">
        <v>2195</v>
      </c>
      <c r="I1009" s="26" t="s">
        <v>46</v>
      </c>
      <c r="J1009" t="s">
        <v>2194</v>
      </c>
      <c r="K1009" s="27">
        <v>98260</v>
      </c>
      <c r="L1009" s="4">
        <v>20.23</v>
      </c>
      <c r="M1009" s="3">
        <v>2.1</v>
      </c>
      <c r="N1009" s="4" t="s">
        <v>1109</v>
      </c>
      <c r="O1009" s="4" t="s">
        <v>1109</v>
      </c>
      <c r="P1009" s="4"/>
      <c r="Q1009" s="27">
        <v>42070</v>
      </c>
      <c r="R1009" s="3">
        <v>0.6</v>
      </c>
      <c r="S1009" s="4">
        <v>12.31</v>
      </c>
      <c r="T1009" s="4">
        <v>15.09</v>
      </c>
      <c r="U1009" s="4">
        <v>19.010000000000002</v>
      </c>
      <c r="V1009" s="4">
        <v>24.25</v>
      </c>
      <c r="W1009" s="4">
        <v>29.98</v>
      </c>
      <c r="X1009" s="27">
        <v>25610</v>
      </c>
      <c r="Y1009" s="27">
        <v>31380</v>
      </c>
      <c r="Z1009" s="27">
        <v>39530</v>
      </c>
      <c r="AA1009" s="27">
        <v>50430</v>
      </c>
      <c r="AB1009" s="27">
        <v>62350</v>
      </c>
    </row>
    <row r="1010" spans="1:28" s="26" customFormat="1" hidden="1" x14ac:dyDescent="0.25">
      <c r="A1010" t="s">
        <v>0</v>
      </c>
      <c r="B1010" t="s">
        <v>1</v>
      </c>
      <c r="C1010" s="26" t="s">
        <v>2</v>
      </c>
      <c r="D1010" s="26" t="s">
        <v>1105</v>
      </c>
      <c r="E1010" t="s">
        <v>1106</v>
      </c>
      <c r="F1010" s="31" t="s">
        <v>1107</v>
      </c>
      <c r="G1010" t="s">
        <v>1108</v>
      </c>
      <c r="H1010" t="s">
        <v>739</v>
      </c>
      <c r="I1010" s="26" t="s">
        <v>548</v>
      </c>
      <c r="J1010" t="s">
        <v>740</v>
      </c>
      <c r="K1010" s="27">
        <v>222850</v>
      </c>
      <c r="L1010" s="4">
        <v>28.13</v>
      </c>
      <c r="M1010" s="3">
        <v>1.9</v>
      </c>
      <c r="N1010" s="4" t="s">
        <v>1109</v>
      </c>
      <c r="O1010" s="4" t="s">
        <v>1109</v>
      </c>
      <c r="P1010" s="4"/>
      <c r="Q1010" s="27">
        <v>58510</v>
      </c>
      <c r="R1010" s="3">
        <v>0.6</v>
      </c>
      <c r="S1010" s="4">
        <v>15.87</v>
      </c>
      <c r="T1010" s="4">
        <v>20.87</v>
      </c>
      <c r="U1010" s="4">
        <v>27.75</v>
      </c>
      <c r="V1010" s="4">
        <v>35.32</v>
      </c>
      <c r="W1010" s="4">
        <v>41.42</v>
      </c>
      <c r="X1010" s="27">
        <v>33020</v>
      </c>
      <c r="Y1010" s="27">
        <v>43410</v>
      </c>
      <c r="Z1010" s="27">
        <v>57730</v>
      </c>
      <c r="AA1010" s="27">
        <v>73470</v>
      </c>
      <c r="AB1010" s="27">
        <v>86150</v>
      </c>
    </row>
    <row r="1011" spans="1:28" s="26" customFormat="1" hidden="1" x14ac:dyDescent="0.25">
      <c r="A1011" t="s">
        <v>0</v>
      </c>
      <c r="B1011" t="s">
        <v>1</v>
      </c>
      <c r="C1011" s="26" t="s">
        <v>2</v>
      </c>
      <c r="D1011" s="26" t="s">
        <v>1105</v>
      </c>
      <c r="E1011" t="s">
        <v>1106</v>
      </c>
      <c r="F1011" s="31" t="s">
        <v>1107</v>
      </c>
      <c r="G1011" t="s">
        <v>1108</v>
      </c>
      <c r="H1011" t="s">
        <v>422</v>
      </c>
      <c r="I1011" s="26" t="s">
        <v>46</v>
      </c>
      <c r="J1011" t="s">
        <v>423</v>
      </c>
      <c r="K1011" s="27">
        <v>14370</v>
      </c>
      <c r="L1011" s="4">
        <v>27.8</v>
      </c>
      <c r="M1011" s="3">
        <v>5.8</v>
      </c>
      <c r="N1011" s="4" t="s">
        <v>1109</v>
      </c>
      <c r="O1011" s="4" t="s">
        <v>1109</v>
      </c>
      <c r="P1011" s="4"/>
      <c r="Q1011" s="27">
        <v>57820</v>
      </c>
      <c r="R1011" s="3">
        <v>1.9</v>
      </c>
      <c r="S1011" s="4">
        <v>15.46</v>
      </c>
      <c r="T1011" s="4">
        <v>19.760000000000002</v>
      </c>
      <c r="U1011" s="4">
        <v>26.62</v>
      </c>
      <c r="V1011" s="4">
        <v>35.21</v>
      </c>
      <c r="W1011" s="4">
        <v>44</v>
      </c>
      <c r="X1011" s="27">
        <v>32150</v>
      </c>
      <c r="Y1011" s="27">
        <v>41100</v>
      </c>
      <c r="Z1011" s="27">
        <v>55380</v>
      </c>
      <c r="AA1011" s="27">
        <v>73240</v>
      </c>
      <c r="AB1011" s="27">
        <v>91530</v>
      </c>
    </row>
    <row r="1012" spans="1:28" s="26" customFormat="1" hidden="1" x14ac:dyDescent="0.25">
      <c r="A1012" t="s">
        <v>0</v>
      </c>
      <c r="B1012" t="s">
        <v>1</v>
      </c>
      <c r="C1012" s="26" t="s">
        <v>2</v>
      </c>
      <c r="D1012" s="26" t="s">
        <v>1105</v>
      </c>
      <c r="E1012" t="s">
        <v>1106</v>
      </c>
      <c r="F1012" s="31" t="s">
        <v>1107</v>
      </c>
      <c r="G1012" t="s">
        <v>1108</v>
      </c>
      <c r="H1012" t="s">
        <v>424</v>
      </c>
      <c r="I1012" s="26" t="s">
        <v>46</v>
      </c>
      <c r="J1012" t="s">
        <v>425</v>
      </c>
      <c r="K1012" s="27">
        <v>208480</v>
      </c>
      <c r="L1012" s="4">
        <v>28.15</v>
      </c>
      <c r="M1012" s="3">
        <v>1.9</v>
      </c>
      <c r="N1012" s="4" t="s">
        <v>1109</v>
      </c>
      <c r="O1012" s="4" t="s">
        <v>1109</v>
      </c>
      <c r="P1012" s="4"/>
      <c r="Q1012" s="27">
        <v>58560</v>
      </c>
      <c r="R1012" s="3">
        <v>0.6</v>
      </c>
      <c r="S1012" s="4">
        <v>15.91</v>
      </c>
      <c r="T1012" s="4">
        <v>20.95</v>
      </c>
      <c r="U1012" s="4">
        <v>27.84</v>
      </c>
      <c r="V1012" s="4">
        <v>35.33</v>
      </c>
      <c r="W1012" s="4">
        <v>41.17</v>
      </c>
      <c r="X1012" s="27">
        <v>33090</v>
      </c>
      <c r="Y1012" s="27">
        <v>43570</v>
      </c>
      <c r="Z1012" s="27">
        <v>57910</v>
      </c>
      <c r="AA1012" s="27">
        <v>73480</v>
      </c>
      <c r="AB1012" s="27">
        <v>85620</v>
      </c>
    </row>
    <row r="1013" spans="1:28" s="26" customFormat="1" hidden="1" x14ac:dyDescent="0.25">
      <c r="A1013" t="s">
        <v>0</v>
      </c>
      <c r="B1013" t="s">
        <v>1</v>
      </c>
      <c r="C1013" s="26" t="s">
        <v>2</v>
      </c>
      <c r="D1013" s="26" t="s">
        <v>1105</v>
      </c>
      <c r="E1013" t="s">
        <v>1106</v>
      </c>
      <c r="F1013" s="31" t="s">
        <v>1107</v>
      </c>
      <c r="G1013" t="s">
        <v>1108</v>
      </c>
      <c r="H1013" t="s">
        <v>741</v>
      </c>
      <c r="I1013" s="26" t="s">
        <v>548</v>
      </c>
      <c r="J1013" t="s">
        <v>742</v>
      </c>
      <c r="K1013" s="27">
        <v>236500</v>
      </c>
      <c r="L1013" s="4">
        <v>27.02</v>
      </c>
      <c r="M1013" s="3">
        <v>1.5</v>
      </c>
      <c r="N1013" s="4" t="s">
        <v>1109</v>
      </c>
      <c r="O1013" s="4" t="s">
        <v>1109</v>
      </c>
      <c r="P1013" s="4"/>
      <c r="Q1013" s="27">
        <v>56200</v>
      </c>
      <c r="R1013" s="3">
        <v>0.5</v>
      </c>
      <c r="S1013" s="4">
        <v>15.25</v>
      </c>
      <c r="T1013" s="4">
        <v>19.190000000000001</v>
      </c>
      <c r="U1013" s="4">
        <v>26.14</v>
      </c>
      <c r="V1013" s="4">
        <v>33.380000000000003</v>
      </c>
      <c r="W1013" s="4">
        <v>41.35</v>
      </c>
      <c r="X1013" s="27">
        <v>31730</v>
      </c>
      <c r="Y1013" s="27">
        <v>39920</v>
      </c>
      <c r="Z1013" s="27">
        <v>54370</v>
      </c>
      <c r="AA1013" s="27">
        <v>69430</v>
      </c>
      <c r="AB1013" s="27">
        <v>86000</v>
      </c>
    </row>
    <row r="1014" spans="1:28" s="26" customFormat="1" hidden="1" x14ac:dyDescent="0.25">
      <c r="A1014" t="s">
        <v>0</v>
      </c>
      <c r="B1014" t="s">
        <v>1</v>
      </c>
      <c r="C1014" s="26" t="s">
        <v>2</v>
      </c>
      <c r="D1014" s="26" t="s">
        <v>1105</v>
      </c>
      <c r="E1014" t="s">
        <v>1106</v>
      </c>
      <c r="F1014" s="31" t="s">
        <v>1107</v>
      </c>
      <c r="G1014" t="s">
        <v>1108</v>
      </c>
      <c r="H1014" t="s">
        <v>2196</v>
      </c>
      <c r="I1014" s="26" t="s">
        <v>46</v>
      </c>
      <c r="J1014" t="s">
        <v>2197</v>
      </c>
      <c r="K1014" s="27">
        <v>21750</v>
      </c>
      <c r="L1014" s="4">
        <v>32.200000000000003</v>
      </c>
      <c r="M1014" s="3">
        <v>7.3</v>
      </c>
      <c r="N1014" s="4" t="s">
        <v>1109</v>
      </c>
      <c r="O1014" s="4" t="s">
        <v>1109</v>
      </c>
      <c r="P1014" s="4"/>
      <c r="Q1014" s="27">
        <v>66970</v>
      </c>
      <c r="R1014" s="3">
        <v>1.5</v>
      </c>
      <c r="S1014" s="4">
        <v>19.399999999999999</v>
      </c>
      <c r="T1014" s="4">
        <v>25.79</v>
      </c>
      <c r="U1014" s="4">
        <v>31.59</v>
      </c>
      <c r="V1014" s="4">
        <v>38.86</v>
      </c>
      <c r="W1014" s="4">
        <v>46.7</v>
      </c>
      <c r="X1014" s="27">
        <v>40350</v>
      </c>
      <c r="Y1014" s="27">
        <v>53650</v>
      </c>
      <c r="Z1014" s="27">
        <v>65700</v>
      </c>
      <c r="AA1014" s="27">
        <v>80840</v>
      </c>
      <c r="AB1014" s="27">
        <v>97150</v>
      </c>
    </row>
    <row r="1015" spans="1:28" s="26" customFormat="1" hidden="1" x14ac:dyDescent="0.25">
      <c r="A1015" t="s">
        <v>0</v>
      </c>
      <c r="B1015" t="s">
        <v>1</v>
      </c>
      <c r="C1015" s="26" t="s">
        <v>2</v>
      </c>
      <c r="D1015" s="26" t="s">
        <v>1105</v>
      </c>
      <c r="E1015" t="s">
        <v>1106</v>
      </c>
      <c r="F1015" s="31" t="s">
        <v>1107</v>
      </c>
      <c r="G1015" t="s">
        <v>1108</v>
      </c>
      <c r="H1015" t="s">
        <v>426</v>
      </c>
      <c r="I1015" s="26" t="s">
        <v>46</v>
      </c>
      <c r="J1015" t="s">
        <v>427</v>
      </c>
      <c r="K1015" s="27">
        <v>15890</v>
      </c>
      <c r="L1015" s="4">
        <v>22.41</v>
      </c>
      <c r="M1015" s="3">
        <v>5.3</v>
      </c>
      <c r="N1015" s="4" t="s">
        <v>1109</v>
      </c>
      <c r="O1015" s="4" t="s">
        <v>1109</v>
      </c>
      <c r="P1015" s="4"/>
      <c r="Q1015" s="27">
        <v>46620</v>
      </c>
      <c r="R1015" s="3">
        <v>1.7</v>
      </c>
      <c r="S1015" s="4">
        <v>13.29</v>
      </c>
      <c r="T1015" s="4">
        <v>16.71</v>
      </c>
      <c r="U1015" s="4">
        <v>21.19</v>
      </c>
      <c r="V1015" s="4">
        <v>27.18</v>
      </c>
      <c r="W1015" s="4">
        <v>33.700000000000003</v>
      </c>
      <c r="X1015" s="27">
        <v>27650</v>
      </c>
      <c r="Y1015" s="27">
        <v>34760</v>
      </c>
      <c r="Z1015" s="27">
        <v>44070</v>
      </c>
      <c r="AA1015" s="27">
        <v>56530</v>
      </c>
      <c r="AB1015" s="27">
        <v>70090</v>
      </c>
    </row>
    <row r="1016" spans="1:28" s="26" customFormat="1" hidden="1" x14ac:dyDescent="0.25">
      <c r="A1016" t="s">
        <v>0</v>
      </c>
      <c r="B1016" t="s">
        <v>1</v>
      </c>
      <c r="C1016" s="26" t="s">
        <v>2</v>
      </c>
      <c r="D1016" s="26" t="s">
        <v>1105</v>
      </c>
      <c r="E1016" t="s">
        <v>1106</v>
      </c>
      <c r="F1016" s="31" t="s">
        <v>1107</v>
      </c>
      <c r="G1016" t="s">
        <v>1108</v>
      </c>
      <c r="H1016" t="s">
        <v>428</v>
      </c>
      <c r="I1016" s="26" t="s">
        <v>46</v>
      </c>
      <c r="J1016" t="s">
        <v>429</v>
      </c>
      <c r="K1016" s="27">
        <v>9790</v>
      </c>
      <c r="L1016" s="4">
        <v>30.61</v>
      </c>
      <c r="M1016" s="3">
        <v>5.7</v>
      </c>
      <c r="N1016" s="4" t="s">
        <v>1109</v>
      </c>
      <c r="O1016" s="4" t="s">
        <v>1109</v>
      </c>
      <c r="P1016" s="4"/>
      <c r="Q1016" s="27">
        <v>63670</v>
      </c>
      <c r="R1016" s="3">
        <v>1.3</v>
      </c>
      <c r="S1016" s="4">
        <v>18.53</v>
      </c>
      <c r="T1016" s="4">
        <v>24.37</v>
      </c>
      <c r="U1016" s="4">
        <v>30.06</v>
      </c>
      <c r="V1016" s="4">
        <v>36.840000000000003</v>
      </c>
      <c r="W1016" s="4">
        <v>44.04</v>
      </c>
      <c r="X1016" s="27">
        <v>38530</v>
      </c>
      <c r="Y1016" s="27">
        <v>50700</v>
      </c>
      <c r="Z1016" s="27">
        <v>62530</v>
      </c>
      <c r="AA1016" s="27">
        <v>76630</v>
      </c>
      <c r="AB1016" s="27">
        <v>91600</v>
      </c>
    </row>
    <row r="1017" spans="1:28" s="26" customFormat="1" hidden="1" x14ac:dyDescent="0.25">
      <c r="A1017" t="s">
        <v>0</v>
      </c>
      <c r="B1017" t="s">
        <v>1</v>
      </c>
      <c r="C1017" s="26" t="s">
        <v>2</v>
      </c>
      <c r="D1017" s="26" t="s">
        <v>1105</v>
      </c>
      <c r="E1017" t="s">
        <v>1106</v>
      </c>
      <c r="F1017" s="31" t="s">
        <v>1107</v>
      </c>
      <c r="G1017" t="s">
        <v>1108</v>
      </c>
      <c r="H1017" t="s">
        <v>430</v>
      </c>
      <c r="I1017" s="26" t="s">
        <v>46</v>
      </c>
      <c r="J1017" t="s">
        <v>431</v>
      </c>
      <c r="K1017" s="27">
        <v>58930</v>
      </c>
      <c r="L1017" s="4">
        <v>29.02</v>
      </c>
      <c r="M1017" s="3">
        <v>2.8</v>
      </c>
      <c r="N1017" s="4" t="s">
        <v>1109</v>
      </c>
      <c r="O1017" s="4" t="s">
        <v>1109</v>
      </c>
      <c r="P1017" s="4"/>
      <c r="Q1017" s="27">
        <v>60360</v>
      </c>
      <c r="R1017" s="3">
        <v>0.6</v>
      </c>
      <c r="S1017" s="4">
        <v>17.77</v>
      </c>
      <c r="T1017" s="4">
        <v>22.9</v>
      </c>
      <c r="U1017" s="4">
        <v>28.51</v>
      </c>
      <c r="V1017" s="4">
        <v>34.340000000000003</v>
      </c>
      <c r="W1017" s="4">
        <v>40.14</v>
      </c>
      <c r="X1017" s="27">
        <v>36960</v>
      </c>
      <c r="Y1017" s="27">
        <v>47640</v>
      </c>
      <c r="Z1017" s="27">
        <v>59300</v>
      </c>
      <c r="AA1017" s="27">
        <v>71430</v>
      </c>
      <c r="AB1017" s="27">
        <v>83480</v>
      </c>
    </row>
    <row r="1018" spans="1:28" s="26" customFormat="1" hidden="1" x14ac:dyDescent="0.25">
      <c r="A1018" t="s">
        <v>0</v>
      </c>
      <c r="B1018" t="s">
        <v>1</v>
      </c>
      <c r="C1018" s="26" t="s">
        <v>2</v>
      </c>
      <c r="D1018" s="26" t="s">
        <v>1105</v>
      </c>
      <c r="E1018" t="s">
        <v>1106</v>
      </c>
      <c r="F1018" s="31" t="s">
        <v>1107</v>
      </c>
      <c r="G1018" t="s">
        <v>1108</v>
      </c>
      <c r="H1018" t="s">
        <v>432</v>
      </c>
      <c r="I1018" s="26" t="s">
        <v>46</v>
      </c>
      <c r="J1018" t="s">
        <v>433</v>
      </c>
      <c r="K1018" s="27">
        <v>22650</v>
      </c>
      <c r="L1018" s="4">
        <v>39.08</v>
      </c>
      <c r="M1018" s="3">
        <v>2.9</v>
      </c>
      <c r="N1018" s="4" t="s">
        <v>1109</v>
      </c>
      <c r="O1018" s="4" t="s">
        <v>1109</v>
      </c>
      <c r="P1018" s="4"/>
      <c r="Q1018" s="27">
        <v>81280</v>
      </c>
      <c r="R1018" s="3">
        <v>0.7</v>
      </c>
      <c r="S1018" s="4">
        <v>26.07</v>
      </c>
      <c r="T1018" s="4">
        <v>32.71</v>
      </c>
      <c r="U1018" s="4">
        <v>39.799999999999997</v>
      </c>
      <c r="V1018" s="4">
        <v>46.23</v>
      </c>
      <c r="W1018" s="4">
        <v>51.26</v>
      </c>
      <c r="X1018" s="27">
        <v>54230</v>
      </c>
      <c r="Y1018" s="27">
        <v>68040</v>
      </c>
      <c r="Z1018" s="27">
        <v>82780</v>
      </c>
      <c r="AA1018" s="27">
        <v>96160</v>
      </c>
      <c r="AB1018" s="27">
        <v>106610</v>
      </c>
    </row>
    <row r="1019" spans="1:28" s="26" customFormat="1" hidden="1" x14ac:dyDescent="0.25">
      <c r="A1019" t="s">
        <v>0</v>
      </c>
      <c r="B1019" t="s">
        <v>1</v>
      </c>
      <c r="C1019" s="26" t="s">
        <v>2</v>
      </c>
      <c r="D1019" s="26" t="s">
        <v>1105</v>
      </c>
      <c r="E1019" t="s">
        <v>1106</v>
      </c>
      <c r="F1019" s="31" t="s">
        <v>1107</v>
      </c>
      <c r="G1019" t="s">
        <v>1108</v>
      </c>
      <c r="H1019" t="s">
        <v>2198</v>
      </c>
      <c r="I1019" s="26" t="s">
        <v>46</v>
      </c>
      <c r="J1019" t="s">
        <v>2199</v>
      </c>
      <c r="K1019" s="27">
        <v>10310</v>
      </c>
      <c r="L1019" s="4">
        <v>18.71</v>
      </c>
      <c r="M1019" s="3">
        <v>9.1</v>
      </c>
      <c r="N1019" s="4" t="s">
        <v>1109</v>
      </c>
      <c r="O1019" s="4" t="s">
        <v>1109</v>
      </c>
      <c r="P1019" s="4"/>
      <c r="Q1019" s="27">
        <v>38910</v>
      </c>
      <c r="R1019" s="3">
        <v>2.2000000000000002</v>
      </c>
      <c r="S1019" s="4">
        <v>11.67</v>
      </c>
      <c r="T1019" s="4">
        <v>14.89</v>
      </c>
      <c r="U1019" s="4">
        <v>17.97</v>
      </c>
      <c r="V1019" s="4">
        <v>22.24</v>
      </c>
      <c r="W1019" s="4">
        <v>26.7</v>
      </c>
      <c r="X1019" s="27">
        <v>24280</v>
      </c>
      <c r="Y1019" s="27">
        <v>30970</v>
      </c>
      <c r="Z1019" s="27">
        <v>37380</v>
      </c>
      <c r="AA1019" s="27">
        <v>46260</v>
      </c>
      <c r="AB1019" s="27">
        <v>55530</v>
      </c>
    </row>
    <row r="1020" spans="1:28" s="26" customFormat="1" hidden="1" x14ac:dyDescent="0.25">
      <c r="A1020" t="s">
        <v>0</v>
      </c>
      <c r="B1020" t="s">
        <v>1</v>
      </c>
      <c r="C1020" s="26" t="s">
        <v>2</v>
      </c>
      <c r="D1020" s="26" t="s">
        <v>1105</v>
      </c>
      <c r="E1020" t="s">
        <v>1106</v>
      </c>
      <c r="F1020" s="31" t="s">
        <v>1107</v>
      </c>
      <c r="G1020" t="s">
        <v>1108</v>
      </c>
      <c r="H1020" t="s">
        <v>2200</v>
      </c>
      <c r="I1020" s="26" t="s">
        <v>46</v>
      </c>
      <c r="J1020" t="s">
        <v>2201</v>
      </c>
      <c r="K1020" s="27">
        <v>25590</v>
      </c>
      <c r="L1020" s="4">
        <v>20.25</v>
      </c>
      <c r="M1020" s="3">
        <v>5.4</v>
      </c>
      <c r="N1020" s="4" t="s">
        <v>1109</v>
      </c>
      <c r="O1020" s="4" t="s">
        <v>1109</v>
      </c>
      <c r="P1020" s="4"/>
      <c r="Q1020" s="27">
        <v>42130</v>
      </c>
      <c r="R1020" s="3">
        <v>1.5</v>
      </c>
      <c r="S1020" s="4">
        <v>11.63</v>
      </c>
      <c r="T1020" s="4">
        <v>15.25</v>
      </c>
      <c r="U1020" s="4">
        <v>18.989999999999998</v>
      </c>
      <c r="V1020" s="4">
        <v>24.88</v>
      </c>
      <c r="W1020" s="4">
        <v>30.16</v>
      </c>
      <c r="X1020" s="27">
        <v>24200</v>
      </c>
      <c r="Y1020" s="27">
        <v>31710</v>
      </c>
      <c r="Z1020" s="27">
        <v>39510</v>
      </c>
      <c r="AA1020" s="27">
        <v>51750</v>
      </c>
      <c r="AB1020" s="27">
        <v>62730</v>
      </c>
    </row>
    <row r="1021" spans="1:28" s="26" customFormat="1" hidden="1" x14ac:dyDescent="0.25">
      <c r="A1021" t="s">
        <v>0</v>
      </c>
      <c r="B1021" t="s">
        <v>1</v>
      </c>
      <c r="C1021" s="26" t="s">
        <v>2</v>
      </c>
      <c r="D1021" s="26" t="s">
        <v>1105</v>
      </c>
      <c r="E1021" t="s">
        <v>1106</v>
      </c>
      <c r="F1021" s="31" t="s">
        <v>1107</v>
      </c>
      <c r="G1021" t="s">
        <v>1108</v>
      </c>
      <c r="H1021" t="s">
        <v>2202</v>
      </c>
      <c r="I1021" s="26" t="s">
        <v>46</v>
      </c>
      <c r="J1021" t="s">
        <v>2203</v>
      </c>
      <c r="K1021" s="27">
        <v>71600</v>
      </c>
      <c r="L1021" s="4">
        <v>24.14</v>
      </c>
      <c r="M1021" s="3">
        <v>2.5</v>
      </c>
      <c r="N1021" s="4" t="s">
        <v>1109</v>
      </c>
      <c r="O1021" s="4" t="s">
        <v>1109</v>
      </c>
      <c r="P1021" s="4"/>
      <c r="Q1021" s="27">
        <v>50210</v>
      </c>
      <c r="R1021" s="3">
        <v>0.6</v>
      </c>
      <c r="S1021" s="4">
        <v>14.99</v>
      </c>
      <c r="T1021" s="4">
        <v>18.09</v>
      </c>
      <c r="U1021" s="4">
        <v>23.54</v>
      </c>
      <c r="V1021" s="4">
        <v>29.27</v>
      </c>
      <c r="W1021" s="4">
        <v>35.54</v>
      </c>
      <c r="X1021" s="27">
        <v>31180</v>
      </c>
      <c r="Y1021" s="27">
        <v>37630</v>
      </c>
      <c r="Z1021" s="27">
        <v>48970</v>
      </c>
      <c r="AA1021" s="27">
        <v>60890</v>
      </c>
      <c r="AB1021" s="27">
        <v>73920</v>
      </c>
    </row>
    <row r="1022" spans="1:28" s="26" customFormat="1" hidden="1" x14ac:dyDescent="0.25">
      <c r="A1022" t="s">
        <v>0</v>
      </c>
      <c r="B1022" t="s">
        <v>1</v>
      </c>
      <c r="C1022" s="26" t="s">
        <v>2</v>
      </c>
      <c r="D1022" s="26" t="s">
        <v>1105</v>
      </c>
      <c r="E1022" t="s">
        <v>1106</v>
      </c>
      <c r="F1022" s="31" t="s">
        <v>1107</v>
      </c>
      <c r="G1022" t="s">
        <v>1108</v>
      </c>
      <c r="H1022" t="s">
        <v>901</v>
      </c>
      <c r="I1022" s="26" t="s">
        <v>803</v>
      </c>
      <c r="J1022" t="s">
        <v>902</v>
      </c>
      <c r="K1022" s="27">
        <v>1638920</v>
      </c>
      <c r="L1022" s="4">
        <v>22.81</v>
      </c>
      <c r="M1022" s="3">
        <v>0.4</v>
      </c>
      <c r="N1022" s="4" t="s">
        <v>1109</v>
      </c>
      <c r="O1022" s="4" t="s">
        <v>1109</v>
      </c>
      <c r="P1022" s="4"/>
      <c r="Q1022" s="27">
        <v>47440</v>
      </c>
      <c r="R1022" s="3">
        <v>0.3</v>
      </c>
      <c r="S1022" s="4">
        <v>12.31</v>
      </c>
      <c r="T1022" s="4">
        <v>15.93</v>
      </c>
      <c r="U1022" s="4">
        <v>21.44</v>
      </c>
      <c r="V1022" s="4">
        <v>28.27</v>
      </c>
      <c r="W1022" s="4">
        <v>35.74</v>
      </c>
      <c r="X1022" s="27">
        <v>25600</v>
      </c>
      <c r="Y1022" s="27">
        <v>33120</v>
      </c>
      <c r="Z1022" s="27">
        <v>44590</v>
      </c>
      <c r="AA1022" s="27">
        <v>58800</v>
      </c>
      <c r="AB1022" s="27">
        <v>74330</v>
      </c>
    </row>
    <row r="1023" spans="1:28" s="26" customFormat="1" hidden="1" x14ac:dyDescent="0.25">
      <c r="A1023" t="s">
        <v>0</v>
      </c>
      <c r="B1023" t="s">
        <v>1</v>
      </c>
      <c r="C1023" s="26" t="s">
        <v>2</v>
      </c>
      <c r="D1023" s="26" t="s">
        <v>1105</v>
      </c>
      <c r="E1023" t="s">
        <v>1106</v>
      </c>
      <c r="F1023" s="31" t="s">
        <v>1107</v>
      </c>
      <c r="G1023" t="s">
        <v>1108</v>
      </c>
      <c r="H1023" t="s">
        <v>743</v>
      </c>
      <c r="I1023" s="26" t="s">
        <v>548</v>
      </c>
      <c r="J1023" t="s">
        <v>435</v>
      </c>
      <c r="K1023" s="27">
        <v>133310</v>
      </c>
      <c r="L1023" s="4">
        <v>32.270000000000003</v>
      </c>
      <c r="M1023" s="3">
        <v>1.6</v>
      </c>
      <c r="N1023" s="4" t="s">
        <v>1109</v>
      </c>
      <c r="O1023" s="4" t="s">
        <v>1109</v>
      </c>
      <c r="P1023" s="4"/>
      <c r="Q1023" s="27">
        <v>67110</v>
      </c>
      <c r="R1023" s="3">
        <v>0.9</v>
      </c>
      <c r="S1023" s="4">
        <v>18.22</v>
      </c>
      <c r="T1023" s="4">
        <v>24.13</v>
      </c>
      <c r="U1023" s="4">
        <v>30.81</v>
      </c>
      <c r="V1023" s="4">
        <v>40.54</v>
      </c>
      <c r="W1023" s="4">
        <v>48.59</v>
      </c>
      <c r="X1023" s="27">
        <v>37890</v>
      </c>
      <c r="Y1023" s="27">
        <v>50190</v>
      </c>
      <c r="Z1023" s="27">
        <v>64090</v>
      </c>
      <c r="AA1023" s="27">
        <v>84330</v>
      </c>
      <c r="AB1023" s="27">
        <v>101070</v>
      </c>
    </row>
    <row r="1024" spans="1:28" s="26" customFormat="1" hidden="1" x14ac:dyDescent="0.25">
      <c r="A1024" t="s">
        <v>0</v>
      </c>
      <c r="B1024" t="s">
        <v>1</v>
      </c>
      <c r="C1024" s="26" t="s">
        <v>2</v>
      </c>
      <c r="D1024" s="26" t="s">
        <v>1105</v>
      </c>
      <c r="E1024" t="s">
        <v>1106</v>
      </c>
      <c r="F1024" s="31" t="s">
        <v>1107</v>
      </c>
      <c r="G1024" t="s">
        <v>1108</v>
      </c>
      <c r="H1024" t="s">
        <v>434</v>
      </c>
      <c r="I1024" s="26" t="s">
        <v>46</v>
      </c>
      <c r="J1024" t="s">
        <v>435</v>
      </c>
      <c r="K1024" s="27">
        <v>133310</v>
      </c>
      <c r="L1024" s="4">
        <v>32.270000000000003</v>
      </c>
      <c r="M1024" s="3">
        <v>1.6</v>
      </c>
      <c r="N1024" s="4" t="s">
        <v>1109</v>
      </c>
      <c r="O1024" s="4" t="s">
        <v>1109</v>
      </c>
      <c r="P1024" s="4"/>
      <c r="Q1024" s="27">
        <v>67110</v>
      </c>
      <c r="R1024" s="3">
        <v>0.9</v>
      </c>
      <c r="S1024" s="4">
        <v>18.22</v>
      </c>
      <c r="T1024" s="4">
        <v>24.13</v>
      </c>
      <c r="U1024" s="4">
        <v>30.81</v>
      </c>
      <c r="V1024" s="4">
        <v>40.54</v>
      </c>
      <c r="W1024" s="4">
        <v>48.59</v>
      </c>
      <c r="X1024" s="27">
        <v>37890</v>
      </c>
      <c r="Y1024" s="27">
        <v>50190</v>
      </c>
      <c r="Z1024" s="27">
        <v>64090</v>
      </c>
      <c r="AA1024" s="27">
        <v>84330</v>
      </c>
      <c r="AB1024" s="27">
        <v>101070</v>
      </c>
    </row>
    <row r="1025" spans="1:28" s="26" customFormat="1" hidden="1" x14ac:dyDescent="0.25">
      <c r="A1025" t="s">
        <v>0</v>
      </c>
      <c r="B1025" t="s">
        <v>1</v>
      </c>
      <c r="C1025" s="26" t="s">
        <v>2</v>
      </c>
      <c r="D1025" s="26" t="s">
        <v>1105</v>
      </c>
      <c r="E1025" t="s">
        <v>1106</v>
      </c>
      <c r="F1025" s="31" t="s">
        <v>1107</v>
      </c>
      <c r="G1025" t="s">
        <v>1108</v>
      </c>
      <c r="H1025" t="s">
        <v>744</v>
      </c>
      <c r="I1025" s="26" t="s">
        <v>548</v>
      </c>
      <c r="J1025" t="s">
        <v>745</v>
      </c>
      <c r="K1025" s="27">
        <v>818920</v>
      </c>
      <c r="L1025" s="4">
        <v>21.71</v>
      </c>
      <c r="M1025" s="3">
        <v>0.6</v>
      </c>
      <c r="N1025" s="4" t="s">
        <v>1109</v>
      </c>
      <c r="O1025" s="4" t="s">
        <v>1109</v>
      </c>
      <c r="P1025" s="4"/>
      <c r="Q1025" s="27">
        <v>45150</v>
      </c>
      <c r="R1025" s="3">
        <v>0.3</v>
      </c>
      <c r="S1025" s="4">
        <v>11.89</v>
      </c>
      <c r="T1025" s="4">
        <v>15.23</v>
      </c>
      <c r="U1025" s="4">
        <v>20.260000000000002</v>
      </c>
      <c r="V1025" s="4">
        <v>26.95</v>
      </c>
      <c r="W1025" s="4">
        <v>33.35</v>
      </c>
      <c r="X1025" s="27">
        <v>24740</v>
      </c>
      <c r="Y1025" s="27">
        <v>31680</v>
      </c>
      <c r="Z1025" s="27">
        <v>42150</v>
      </c>
      <c r="AA1025" s="27">
        <v>56060</v>
      </c>
      <c r="AB1025" s="27">
        <v>69370</v>
      </c>
    </row>
    <row r="1026" spans="1:28" s="26" customFormat="1" hidden="1" x14ac:dyDescent="0.25">
      <c r="A1026" t="s">
        <v>0</v>
      </c>
      <c r="B1026" t="s">
        <v>1</v>
      </c>
      <c r="C1026" s="26" t="s">
        <v>2</v>
      </c>
      <c r="D1026" s="26" t="s">
        <v>1105</v>
      </c>
      <c r="E1026" t="s">
        <v>1106</v>
      </c>
      <c r="F1026" s="31" t="s">
        <v>1107</v>
      </c>
      <c r="G1026" t="s">
        <v>1108</v>
      </c>
      <c r="H1026" t="s">
        <v>2204</v>
      </c>
      <c r="I1026" s="26" t="s">
        <v>46</v>
      </c>
      <c r="J1026" t="s">
        <v>2205</v>
      </c>
      <c r="K1026" s="27">
        <v>144180</v>
      </c>
      <c r="L1026" s="4">
        <v>22.79</v>
      </c>
      <c r="M1026" s="3">
        <v>1.3</v>
      </c>
      <c r="N1026" s="4" t="s">
        <v>1109</v>
      </c>
      <c r="O1026" s="4" t="s">
        <v>1109</v>
      </c>
      <c r="P1026" s="4"/>
      <c r="Q1026" s="27">
        <v>47390</v>
      </c>
      <c r="R1026" s="3">
        <v>0.6</v>
      </c>
      <c r="S1026" s="4">
        <v>12.84</v>
      </c>
      <c r="T1026" s="4">
        <v>16.29</v>
      </c>
      <c r="U1026" s="4">
        <v>20.95</v>
      </c>
      <c r="V1026" s="4">
        <v>27.58</v>
      </c>
      <c r="W1026" s="4">
        <v>35.32</v>
      </c>
      <c r="X1026" s="27">
        <v>26710</v>
      </c>
      <c r="Y1026" s="27">
        <v>33870</v>
      </c>
      <c r="Z1026" s="27">
        <v>43580</v>
      </c>
      <c r="AA1026" s="27">
        <v>57370</v>
      </c>
      <c r="AB1026" s="27">
        <v>73470</v>
      </c>
    </row>
    <row r="1027" spans="1:28" s="26" customFormat="1" hidden="1" x14ac:dyDescent="0.25">
      <c r="A1027" t="s">
        <v>0</v>
      </c>
      <c r="B1027" t="s">
        <v>1</v>
      </c>
      <c r="C1027" s="26" t="s">
        <v>2</v>
      </c>
      <c r="D1027" s="26" t="s">
        <v>1105</v>
      </c>
      <c r="E1027" t="s">
        <v>1106</v>
      </c>
      <c r="F1027" s="31" t="s">
        <v>1107</v>
      </c>
      <c r="G1027" t="s">
        <v>1108</v>
      </c>
      <c r="H1027" t="s">
        <v>2206</v>
      </c>
      <c r="I1027" s="26" t="s">
        <v>46</v>
      </c>
      <c r="J1027" t="s">
        <v>2207</v>
      </c>
      <c r="K1027" s="27">
        <v>19410</v>
      </c>
      <c r="L1027" s="4">
        <v>18</v>
      </c>
      <c r="M1027" s="3">
        <v>6.2</v>
      </c>
      <c r="N1027" s="4" t="s">
        <v>1109</v>
      </c>
      <c r="O1027" s="4" t="s">
        <v>1109</v>
      </c>
      <c r="P1027" s="4"/>
      <c r="Q1027" s="27">
        <v>37440</v>
      </c>
      <c r="R1027" s="3">
        <v>1.6</v>
      </c>
      <c r="S1027" s="4">
        <v>11.86</v>
      </c>
      <c r="T1027" s="4">
        <v>13.81</v>
      </c>
      <c r="U1027" s="4">
        <v>17.2</v>
      </c>
      <c r="V1027" s="4">
        <v>21.52</v>
      </c>
      <c r="W1027" s="4">
        <v>25.34</v>
      </c>
      <c r="X1027" s="27">
        <v>24660</v>
      </c>
      <c r="Y1027" s="27">
        <v>28730</v>
      </c>
      <c r="Z1027" s="27">
        <v>35790</v>
      </c>
      <c r="AA1027" s="27">
        <v>44760</v>
      </c>
      <c r="AB1027" s="27">
        <v>52710</v>
      </c>
    </row>
    <row r="1028" spans="1:28" s="26" customFormat="1" hidden="1" x14ac:dyDescent="0.25">
      <c r="A1028" t="s">
        <v>0</v>
      </c>
      <c r="B1028" t="s">
        <v>1</v>
      </c>
      <c r="C1028" s="26" t="s">
        <v>2</v>
      </c>
      <c r="D1028" s="26" t="s">
        <v>1105</v>
      </c>
      <c r="E1028" t="s">
        <v>1106</v>
      </c>
      <c r="F1028" s="31" t="s">
        <v>1107</v>
      </c>
      <c r="G1028" t="s">
        <v>1108</v>
      </c>
      <c r="H1028" t="s">
        <v>436</v>
      </c>
      <c r="I1028" s="26" t="s">
        <v>46</v>
      </c>
      <c r="J1028" t="s">
        <v>437</v>
      </c>
      <c r="K1028" s="27">
        <v>655330</v>
      </c>
      <c r="L1028" s="4">
        <v>21.58</v>
      </c>
      <c r="M1028" s="3">
        <v>0.7</v>
      </c>
      <c r="N1028" s="4" t="s">
        <v>1109</v>
      </c>
      <c r="O1028" s="4" t="s">
        <v>1109</v>
      </c>
      <c r="P1028" s="4"/>
      <c r="Q1028" s="27">
        <v>44890</v>
      </c>
      <c r="R1028" s="3">
        <v>0.3</v>
      </c>
      <c r="S1028" s="4">
        <v>11.73</v>
      </c>
      <c r="T1028" s="4">
        <v>15.03</v>
      </c>
      <c r="U1028" s="4">
        <v>20.239999999999998</v>
      </c>
      <c r="V1028" s="4">
        <v>26.99</v>
      </c>
      <c r="W1028" s="4">
        <v>33.11</v>
      </c>
      <c r="X1028" s="27">
        <v>24400</v>
      </c>
      <c r="Y1028" s="27">
        <v>31250</v>
      </c>
      <c r="Z1028" s="27">
        <v>42090</v>
      </c>
      <c r="AA1028" s="27">
        <v>56140</v>
      </c>
      <c r="AB1028" s="27">
        <v>68880</v>
      </c>
    </row>
    <row r="1029" spans="1:28" s="26" customFormat="1" hidden="1" x14ac:dyDescent="0.25">
      <c r="A1029" t="s">
        <v>0</v>
      </c>
      <c r="B1029" t="s">
        <v>1</v>
      </c>
      <c r="C1029" s="26" t="s">
        <v>2</v>
      </c>
      <c r="D1029" s="26" t="s">
        <v>1105</v>
      </c>
      <c r="E1029" t="s">
        <v>1106</v>
      </c>
      <c r="F1029" s="31" t="s">
        <v>1107</v>
      </c>
      <c r="G1029" t="s">
        <v>1108</v>
      </c>
      <c r="H1029" t="s">
        <v>746</v>
      </c>
      <c r="I1029" s="26" t="s">
        <v>548</v>
      </c>
      <c r="J1029" t="s">
        <v>439</v>
      </c>
      <c r="K1029" s="27">
        <v>266330</v>
      </c>
      <c r="L1029" s="4">
        <v>24.21</v>
      </c>
      <c r="M1029" s="3">
        <v>1.1000000000000001</v>
      </c>
      <c r="N1029" s="4" t="s">
        <v>1109</v>
      </c>
      <c r="O1029" s="4" t="s">
        <v>1109</v>
      </c>
      <c r="P1029" s="4"/>
      <c r="Q1029" s="27">
        <v>50360</v>
      </c>
      <c r="R1029" s="3">
        <v>0.3</v>
      </c>
      <c r="S1029" s="4">
        <v>15.38</v>
      </c>
      <c r="T1029" s="4">
        <v>18.66</v>
      </c>
      <c r="U1029" s="4">
        <v>23.32</v>
      </c>
      <c r="V1029" s="4">
        <v>28.92</v>
      </c>
      <c r="W1029" s="4">
        <v>35.619999999999997</v>
      </c>
      <c r="X1029" s="27">
        <v>31990</v>
      </c>
      <c r="Y1029" s="27">
        <v>38810</v>
      </c>
      <c r="Z1029" s="27">
        <v>48500</v>
      </c>
      <c r="AA1029" s="27">
        <v>60160</v>
      </c>
      <c r="AB1029" s="27">
        <v>74090</v>
      </c>
    </row>
    <row r="1030" spans="1:28" s="26" customFormat="1" hidden="1" x14ac:dyDescent="0.25">
      <c r="A1030" t="s">
        <v>0</v>
      </c>
      <c r="B1030" t="s">
        <v>1</v>
      </c>
      <c r="C1030" s="26" t="s">
        <v>2</v>
      </c>
      <c r="D1030" s="26" t="s">
        <v>1105</v>
      </c>
      <c r="E1030" t="s">
        <v>1106</v>
      </c>
      <c r="F1030" s="31" t="s">
        <v>1107</v>
      </c>
      <c r="G1030" t="s">
        <v>1108</v>
      </c>
      <c r="H1030" t="s">
        <v>438</v>
      </c>
      <c r="I1030" s="26" t="s">
        <v>46</v>
      </c>
      <c r="J1030" t="s">
        <v>439</v>
      </c>
      <c r="K1030" s="27">
        <v>266330</v>
      </c>
      <c r="L1030" s="4">
        <v>24.21</v>
      </c>
      <c r="M1030" s="3">
        <v>1.1000000000000001</v>
      </c>
      <c r="N1030" s="4" t="s">
        <v>1109</v>
      </c>
      <c r="O1030" s="4" t="s">
        <v>1109</v>
      </c>
      <c r="P1030" s="4"/>
      <c r="Q1030" s="27">
        <v>50360</v>
      </c>
      <c r="R1030" s="3">
        <v>0.3</v>
      </c>
      <c r="S1030" s="4">
        <v>15.38</v>
      </c>
      <c r="T1030" s="4">
        <v>18.66</v>
      </c>
      <c r="U1030" s="4">
        <v>23.32</v>
      </c>
      <c r="V1030" s="4">
        <v>28.92</v>
      </c>
      <c r="W1030" s="4">
        <v>35.619999999999997</v>
      </c>
      <c r="X1030" s="27">
        <v>31990</v>
      </c>
      <c r="Y1030" s="27">
        <v>38810</v>
      </c>
      <c r="Z1030" s="27">
        <v>48500</v>
      </c>
      <c r="AA1030" s="27">
        <v>60160</v>
      </c>
      <c r="AB1030" s="27">
        <v>74090</v>
      </c>
    </row>
    <row r="1031" spans="1:28" s="26" customFormat="1" hidden="1" x14ac:dyDescent="0.25">
      <c r="A1031" t="s">
        <v>0</v>
      </c>
      <c r="B1031" t="s">
        <v>1</v>
      </c>
      <c r="C1031" s="26" t="s">
        <v>2</v>
      </c>
      <c r="D1031" s="26" t="s">
        <v>1105</v>
      </c>
      <c r="E1031" t="s">
        <v>1106</v>
      </c>
      <c r="F1031" s="31" t="s">
        <v>1107</v>
      </c>
      <c r="G1031" t="s">
        <v>1108</v>
      </c>
      <c r="H1031" t="s">
        <v>747</v>
      </c>
      <c r="I1031" s="26" t="s">
        <v>548</v>
      </c>
      <c r="J1031" t="s">
        <v>748</v>
      </c>
      <c r="K1031" s="27">
        <v>210020</v>
      </c>
      <c r="L1031" s="4">
        <v>25.55</v>
      </c>
      <c r="M1031" s="3">
        <v>1.2</v>
      </c>
      <c r="N1031" s="4" t="s">
        <v>1109</v>
      </c>
      <c r="O1031" s="4" t="s">
        <v>1109</v>
      </c>
      <c r="P1031" s="4"/>
      <c r="Q1031" s="27">
        <v>53140</v>
      </c>
      <c r="R1031" s="3">
        <v>0.4</v>
      </c>
      <c r="S1031" s="4">
        <v>15.95</v>
      </c>
      <c r="T1031" s="4">
        <v>19.739999999999998</v>
      </c>
      <c r="U1031" s="4">
        <v>24.8</v>
      </c>
      <c r="V1031" s="4">
        <v>30.31</v>
      </c>
      <c r="W1031" s="4">
        <v>36.94</v>
      </c>
      <c r="X1031" s="27">
        <v>33170</v>
      </c>
      <c r="Y1031" s="27">
        <v>41050</v>
      </c>
      <c r="Z1031" s="27">
        <v>51590</v>
      </c>
      <c r="AA1031" s="27">
        <v>63040</v>
      </c>
      <c r="AB1031" s="27">
        <v>76830</v>
      </c>
    </row>
    <row r="1032" spans="1:28" s="26" customFormat="1" hidden="1" x14ac:dyDescent="0.25">
      <c r="A1032" t="s">
        <v>0</v>
      </c>
      <c r="B1032" t="s">
        <v>1</v>
      </c>
      <c r="C1032" s="26" t="s">
        <v>2</v>
      </c>
      <c r="D1032" s="26" t="s">
        <v>1105</v>
      </c>
      <c r="E1032" t="s">
        <v>1106</v>
      </c>
      <c r="F1032" s="31" t="s">
        <v>1107</v>
      </c>
      <c r="G1032" t="s">
        <v>1108</v>
      </c>
      <c r="H1032" t="s">
        <v>440</v>
      </c>
      <c r="I1032" s="26" t="s">
        <v>46</v>
      </c>
      <c r="J1032" t="s">
        <v>441</v>
      </c>
      <c r="K1032" s="27">
        <v>36290</v>
      </c>
      <c r="L1032" s="4">
        <v>20.97</v>
      </c>
      <c r="M1032" s="3">
        <v>2.2000000000000002</v>
      </c>
      <c r="N1032" s="4" t="s">
        <v>1109</v>
      </c>
      <c r="O1032" s="4" t="s">
        <v>1109</v>
      </c>
      <c r="P1032" s="4"/>
      <c r="Q1032" s="27">
        <v>43630</v>
      </c>
      <c r="R1032" s="3">
        <v>0.6</v>
      </c>
      <c r="S1032" s="4">
        <v>13.29</v>
      </c>
      <c r="T1032" s="4">
        <v>16.239999999999998</v>
      </c>
      <c r="U1032" s="4">
        <v>20.29</v>
      </c>
      <c r="V1032" s="4">
        <v>25.07</v>
      </c>
      <c r="W1032" s="4">
        <v>29.79</v>
      </c>
      <c r="X1032" s="27">
        <v>27630</v>
      </c>
      <c r="Y1032" s="27">
        <v>33780</v>
      </c>
      <c r="Z1032" s="27">
        <v>42200</v>
      </c>
      <c r="AA1032" s="27">
        <v>52150</v>
      </c>
      <c r="AB1032" s="27">
        <v>61960</v>
      </c>
    </row>
    <row r="1033" spans="1:28" s="26" customFormat="1" hidden="1" x14ac:dyDescent="0.25">
      <c r="A1033" t="s">
        <v>0</v>
      </c>
      <c r="B1033" t="s">
        <v>1</v>
      </c>
      <c r="C1033" s="26" t="s">
        <v>2</v>
      </c>
      <c r="D1033" s="26" t="s">
        <v>1105</v>
      </c>
      <c r="E1033" t="s">
        <v>1106</v>
      </c>
      <c r="F1033" s="31" t="s">
        <v>1107</v>
      </c>
      <c r="G1033" t="s">
        <v>1108</v>
      </c>
      <c r="H1033" t="s">
        <v>442</v>
      </c>
      <c r="I1033" s="26" t="s">
        <v>46</v>
      </c>
      <c r="J1033" t="s">
        <v>443</v>
      </c>
      <c r="K1033" s="27">
        <v>147800</v>
      </c>
      <c r="L1033" s="4">
        <v>26.36</v>
      </c>
      <c r="M1033" s="3">
        <v>1.3</v>
      </c>
      <c r="N1033" s="4" t="s">
        <v>1109</v>
      </c>
      <c r="O1033" s="4" t="s">
        <v>1109</v>
      </c>
      <c r="P1033" s="4"/>
      <c r="Q1033" s="27">
        <v>54840</v>
      </c>
      <c r="R1033" s="3">
        <v>0.4</v>
      </c>
      <c r="S1033" s="4">
        <v>16.78</v>
      </c>
      <c r="T1033" s="4">
        <v>20.65</v>
      </c>
      <c r="U1033" s="4">
        <v>25.66</v>
      </c>
      <c r="V1033" s="4">
        <v>30.81</v>
      </c>
      <c r="W1033" s="4">
        <v>37.5</v>
      </c>
      <c r="X1033" s="27">
        <v>34900</v>
      </c>
      <c r="Y1033" s="27">
        <v>42940</v>
      </c>
      <c r="Z1033" s="27">
        <v>53370</v>
      </c>
      <c r="AA1033" s="27">
        <v>64080</v>
      </c>
      <c r="AB1033" s="27">
        <v>77990</v>
      </c>
    </row>
    <row r="1034" spans="1:28" s="26" customFormat="1" hidden="1" x14ac:dyDescent="0.25">
      <c r="A1034" t="s">
        <v>0</v>
      </c>
      <c r="B1034" t="s">
        <v>1</v>
      </c>
      <c r="C1034" s="26" t="s">
        <v>2</v>
      </c>
      <c r="D1034" s="26" t="s">
        <v>1105</v>
      </c>
      <c r="E1034" t="s">
        <v>1106</v>
      </c>
      <c r="F1034" s="31" t="s">
        <v>1107</v>
      </c>
      <c r="G1034" t="s">
        <v>1108</v>
      </c>
      <c r="H1034" t="s">
        <v>2208</v>
      </c>
      <c r="I1034" s="26" t="s">
        <v>46</v>
      </c>
      <c r="J1034" t="s">
        <v>2209</v>
      </c>
      <c r="K1034" s="27">
        <v>25930</v>
      </c>
      <c r="L1034" s="4">
        <v>27.31</v>
      </c>
      <c r="M1034" s="3">
        <v>6</v>
      </c>
      <c r="N1034" s="4" t="s">
        <v>1109</v>
      </c>
      <c r="O1034" s="4" t="s">
        <v>1109</v>
      </c>
      <c r="P1034" s="4"/>
      <c r="Q1034" s="27">
        <v>56810</v>
      </c>
      <c r="R1034" s="3">
        <v>1.8</v>
      </c>
      <c r="S1034" s="4">
        <v>16.899999999999999</v>
      </c>
      <c r="T1034" s="4">
        <v>21.1</v>
      </c>
      <c r="U1034" s="4">
        <v>27.11</v>
      </c>
      <c r="V1034" s="4">
        <v>33.69</v>
      </c>
      <c r="W1034" s="4">
        <v>38.229999999999997</v>
      </c>
      <c r="X1034" s="27">
        <v>35150</v>
      </c>
      <c r="Y1034" s="27">
        <v>43890</v>
      </c>
      <c r="Z1034" s="27">
        <v>56390</v>
      </c>
      <c r="AA1034" s="27">
        <v>70070</v>
      </c>
      <c r="AB1034" s="27">
        <v>79510</v>
      </c>
    </row>
    <row r="1035" spans="1:28" s="26" customFormat="1" hidden="1" x14ac:dyDescent="0.25">
      <c r="A1035" t="s">
        <v>0</v>
      </c>
      <c r="B1035" t="s">
        <v>1</v>
      </c>
      <c r="C1035" s="26" t="s">
        <v>2</v>
      </c>
      <c r="D1035" s="26" t="s">
        <v>1105</v>
      </c>
      <c r="E1035" t="s">
        <v>1106</v>
      </c>
      <c r="F1035" s="31" t="s">
        <v>1107</v>
      </c>
      <c r="G1035" t="s">
        <v>1108</v>
      </c>
      <c r="H1035" t="s">
        <v>2210</v>
      </c>
      <c r="I1035" s="26" t="s">
        <v>548</v>
      </c>
      <c r="J1035" t="s">
        <v>2211</v>
      </c>
      <c r="K1035" s="27">
        <v>70690</v>
      </c>
      <c r="L1035" s="4">
        <v>19.260000000000002</v>
      </c>
      <c r="M1035" s="3">
        <v>1.9</v>
      </c>
      <c r="N1035" s="4" t="s">
        <v>1109</v>
      </c>
      <c r="O1035" s="4" t="s">
        <v>1109</v>
      </c>
      <c r="P1035" s="4"/>
      <c r="Q1035" s="27">
        <v>40050</v>
      </c>
      <c r="R1035" s="3">
        <v>0.6</v>
      </c>
      <c r="S1035" s="4">
        <v>11.68</v>
      </c>
      <c r="T1035" s="4">
        <v>14.44</v>
      </c>
      <c r="U1035" s="4">
        <v>18.190000000000001</v>
      </c>
      <c r="V1035" s="4">
        <v>23.43</v>
      </c>
      <c r="W1035" s="4">
        <v>28.88</v>
      </c>
      <c r="X1035" s="27">
        <v>24300</v>
      </c>
      <c r="Y1035" s="27">
        <v>30040</v>
      </c>
      <c r="Z1035" s="27">
        <v>37840</v>
      </c>
      <c r="AA1035" s="27">
        <v>48730</v>
      </c>
      <c r="AB1035" s="27">
        <v>60070</v>
      </c>
    </row>
    <row r="1036" spans="1:28" s="26" customFormat="1" hidden="1" x14ac:dyDescent="0.25">
      <c r="A1036" t="s">
        <v>0</v>
      </c>
      <c r="B1036" t="s">
        <v>1</v>
      </c>
      <c r="C1036" s="26" t="s">
        <v>2</v>
      </c>
      <c r="D1036" s="26" t="s">
        <v>1105</v>
      </c>
      <c r="E1036" t="s">
        <v>1106</v>
      </c>
      <c r="F1036" s="31" t="s">
        <v>1107</v>
      </c>
      <c r="G1036" t="s">
        <v>1108</v>
      </c>
      <c r="H1036" t="s">
        <v>2212</v>
      </c>
      <c r="I1036" s="26" t="s">
        <v>46</v>
      </c>
      <c r="J1036" t="s">
        <v>2213</v>
      </c>
      <c r="K1036" s="27">
        <v>22940</v>
      </c>
      <c r="L1036" s="4">
        <v>20.89</v>
      </c>
      <c r="M1036" s="3">
        <v>3.9</v>
      </c>
      <c r="N1036" s="4" t="s">
        <v>1109</v>
      </c>
      <c r="O1036" s="4" t="s">
        <v>1109</v>
      </c>
      <c r="P1036" s="4"/>
      <c r="Q1036" s="27">
        <v>43440</v>
      </c>
      <c r="R1036" s="3">
        <v>1</v>
      </c>
      <c r="S1036" s="4">
        <v>12.38</v>
      </c>
      <c r="T1036" s="4">
        <v>15.61</v>
      </c>
      <c r="U1036" s="4">
        <v>19.87</v>
      </c>
      <c r="V1036" s="4">
        <v>25.66</v>
      </c>
      <c r="W1036" s="4">
        <v>30.46</v>
      </c>
      <c r="X1036" s="27">
        <v>25740</v>
      </c>
      <c r="Y1036" s="27">
        <v>32470</v>
      </c>
      <c r="Z1036" s="27">
        <v>41330</v>
      </c>
      <c r="AA1036" s="27">
        <v>53380</v>
      </c>
      <c r="AB1036" s="27">
        <v>63350</v>
      </c>
    </row>
    <row r="1037" spans="1:28" s="26" customFormat="1" hidden="1" x14ac:dyDescent="0.25">
      <c r="A1037" t="s">
        <v>0</v>
      </c>
      <c r="B1037" t="s">
        <v>1</v>
      </c>
      <c r="C1037" s="26" t="s">
        <v>2</v>
      </c>
      <c r="D1037" s="26" t="s">
        <v>1105</v>
      </c>
      <c r="E1037" t="s">
        <v>1106</v>
      </c>
      <c r="F1037" s="31" t="s">
        <v>1107</v>
      </c>
      <c r="G1037" t="s">
        <v>1108</v>
      </c>
      <c r="H1037" t="s">
        <v>2214</v>
      </c>
      <c r="I1037" s="26" t="s">
        <v>46</v>
      </c>
      <c r="J1037" t="s">
        <v>2215</v>
      </c>
      <c r="K1037" s="27">
        <v>15590</v>
      </c>
      <c r="L1037" s="4">
        <v>19.22</v>
      </c>
      <c r="M1037" s="3">
        <v>3.6</v>
      </c>
      <c r="N1037" s="4" t="s">
        <v>1109</v>
      </c>
      <c r="O1037" s="4" t="s">
        <v>1109</v>
      </c>
      <c r="P1037" s="4"/>
      <c r="Q1037" s="27">
        <v>39970</v>
      </c>
      <c r="R1037" s="3">
        <v>1</v>
      </c>
      <c r="S1037" s="4">
        <v>11.78</v>
      </c>
      <c r="T1037" s="4">
        <v>14.4</v>
      </c>
      <c r="U1037" s="4">
        <v>18.079999999999998</v>
      </c>
      <c r="V1037" s="4">
        <v>23.33</v>
      </c>
      <c r="W1037" s="4">
        <v>28.87</v>
      </c>
      <c r="X1037" s="27">
        <v>24490</v>
      </c>
      <c r="Y1037" s="27">
        <v>29950</v>
      </c>
      <c r="Z1037" s="27">
        <v>37600</v>
      </c>
      <c r="AA1037" s="27">
        <v>48530</v>
      </c>
      <c r="AB1037" s="27">
        <v>60060</v>
      </c>
    </row>
    <row r="1038" spans="1:28" s="26" customFormat="1" hidden="1" x14ac:dyDescent="0.25">
      <c r="A1038" t="s">
        <v>0</v>
      </c>
      <c r="B1038" t="s">
        <v>1</v>
      </c>
      <c r="C1038" s="26" t="s">
        <v>2</v>
      </c>
      <c r="D1038" s="26" t="s">
        <v>1105</v>
      </c>
      <c r="E1038" t="s">
        <v>1106</v>
      </c>
      <c r="F1038" s="31" t="s">
        <v>1107</v>
      </c>
      <c r="G1038" t="s">
        <v>1108</v>
      </c>
      <c r="H1038" t="s">
        <v>2216</v>
      </c>
      <c r="I1038" s="26" t="s">
        <v>46</v>
      </c>
      <c r="J1038" t="s">
        <v>2217</v>
      </c>
      <c r="K1038" s="27">
        <v>32160</v>
      </c>
      <c r="L1038" s="4">
        <v>18.11</v>
      </c>
      <c r="M1038" s="3">
        <v>2.8</v>
      </c>
      <c r="N1038" s="4" t="s">
        <v>1109</v>
      </c>
      <c r="O1038" s="4" t="s">
        <v>1109</v>
      </c>
      <c r="P1038" s="4"/>
      <c r="Q1038" s="27">
        <v>37670</v>
      </c>
      <c r="R1038" s="3">
        <v>0.7</v>
      </c>
      <c r="S1038" s="4">
        <v>11.13</v>
      </c>
      <c r="T1038" s="4">
        <v>13.79</v>
      </c>
      <c r="U1038" s="4">
        <v>17.36</v>
      </c>
      <c r="V1038" s="4">
        <v>21.89</v>
      </c>
      <c r="W1038" s="4">
        <v>26.86</v>
      </c>
      <c r="X1038" s="27">
        <v>23160</v>
      </c>
      <c r="Y1038" s="27">
        <v>28690</v>
      </c>
      <c r="Z1038" s="27">
        <v>36100</v>
      </c>
      <c r="AA1038" s="27">
        <v>45530</v>
      </c>
      <c r="AB1038" s="27">
        <v>55870</v>
      </c>
    </row>
    <row r="1039" spans="1:28" s="26" customFormat="1" hidden="1" x14ac:dyDescent="0.25">
      <c r="A1039" t="s">
        <v>0</v>
      </c>
      <c r="B1039" t="s">
        <v>1</v>
      </c>
      <c r="C1039" s="26" t="s">
        <v>2</v>
      </c>
      <c r="D1039" s="26" t="s">
        <v>1105</v>
      </c>
      <c r="E1039" t="s">
        <v>1106</v>
      </c>
      <c r="F1039" s="31" t="s">
        <v>1107</v>
      </c>
      <c r="G1039" t="s">
        <v>1108</v>
      </c>
      <c r="H1039" t="s">
        <v>2218</v>
      </c>
      <c r="I1039" s="26" t="s">
        <v>548</v>
      </c>
      <c r="J1039" t="s">
        <v>2219</v>
      </c>
      <c r="K1039" s="27">
        <v>139640</v>
      </c>
      <c r="L1039" s="4">
        <v>15.24</v>
      </c>
      <c r="M1039" s="3">
        <v>2.2000000000000002</v>
      </c>
      <c r="N1039" s="4" t="s">
        <v>1109</v>
      </c>
      <c r="O1039" s="4" t="s">
        <v>1109</v>
      </c>
      <c r="P1039" s="4"/>
      <c r="Q1039" s="27">
        <v>31710</v>
      </c>
      <c r="R1039" s="3">
        <v>0.5</v>
      </c>
      <c r="S1039" s="4">
        <v>10.33</v>
      </c>
      <c r="T1039" s="4">
        <v>11.91</v>
      </c>
      <c r="U1039" s="4">
        <v>14.19</v>
      </c>
      <c r="V1039" s="4">
        <v>17.54</v>
      </c>
      <c r="W1039" s="4">
        <v>22.02</v>
      </c>
      <c r="X1039" s="27">
        <v>21490</v>
      </c>
      <c r="Y1039" s="27">
        <v>24780</v>
      </c>
      <c r="Z1039" s="27">
        <v>29520</v>
      </c>
      <c r="AA1039" s="27">
        <v>36480</v>
      </c>
      <c r="AB1039" s="27">
        <v>45800</v>
      </c>
    </row>
    <row r="1040" spans="1:28" s="26" customFormat="1" hidden="1" x14ac:dyDescent="0.25">
      <c r="A1040" t="s">
        <v>0</v>
      </c>
      <c r="B1040" t="s">
        <v>1</v>
      </c>
      <c r="C1040" s="26" t="s">
        <v>2</v>
      </c>
      <c r="D1040" s="26" t="s">
        <v>1105</v>
      </c>
      <c r="E1040" t="s">
        <v>1106</v>
      </c>
      <c r="F1040" s="31" t="s">
        <v>1107</v>
      </c>
      <c r="G1040" t="s">
        <v>1108</v>
      </c>
      <c r="H1040" t="s">
        <v>2220</v>
      </c>
      <c r="I1040" s="26" t="s">
        <v>46</v>
      </c>
      <c r="J1040" t="s">
        <v>2221</v>
      </c>
      <c r="K1040" s="27">
        <v>13190</v>
      </c>
      <c r="L1040" s="4">
        <v>15.07</v>
      </c>
      <c r="M1040" s="3">
        <v>8.3000000000000007</v>
      </c>
      <c r="N1040" s="4" t="s">
        <v>1109</v>
      </c>
      <c r="O1040" s="4" t="s">
        <v>1109</v>
      </c>
      <c r="P1040" s="4"/>
      <c r="Q1040" s="27">
        <v>31360</v>
      </c>
      <c r="R1040" s="3">
        <v>1.5</v>
      </c>
      <c r="S1040" s="4">
        <v>10.78</v>
      </c>
      <c r="T1040" s="4">
        <v>12.16</v>
      </c>
      <c r="U1040" s="4">
        <v>14.58</v>
      </c>
      <c r="V1040" s="4">
        <v>17.57</v>
      </c>
      <c r="W1040" s="4">
        <v>20.49</v>
      </c>
      <c r="X1040" s="27">
        <v>22430</v>
      </c>
      <c r="Y1040" s="27">
        <v>25290</v>
      </c>
      <c r="Z1040" s="27">
        <v>30330</v>
      </c>
      <c r="AA1040" s="27">
        <v>36550</v>
      </c>
      <c r="AB1040" s="27">
        <v>42630</v>
      </c>
    </row>
    <row r="1041" spans="1:28" s="26" customFormat="1" hidden="1" x14ac:dyDescent="0.25">
      <c r="A1041" t="s">
        <v>0</v>
      </c>
      <c r="B1041" t="s">
        <v>1</v>
      </c>
      <c r="C1041" s="26" t="s">
        <v>2</v>
      </c>
      <c r="D1041" s="26" t="s">
        <v>1105</v>
      </c>
      <c r="E1041" t="s">
        <v>1106</v>
      </c>
      <c r="F1041" s="31" t="s">
        <v>1107</v>
      </c>
      <c r="G1041" t="s">
        <v>1108</v>
      </c>
      <c r="H1041" t="s">
        <v>2222</v>
      </c>
      <c r="I1041" s="26" t="s">
        <v>46</v>
      </c>
      <c r="J1041" t="s">
        <v>2223</v>
      </c>
      <c r="K1041" s="27">
        <v>15580</v>
      </c>
      <c r="L1041" s="4">
        <v>20.03</v>
      </c>
      <c r="M1041" s="3">
        <v>5.0999999999999996</v>
      </c>
      <c r="N1041" s="4" t="s">
        <v>1109</v>
      </c>
      <c r="O1041" s="4" t="s">
        <v>1109</v>
      </c>
      <c r="P1041" s="4"/>
      <c r="Q1041" s="27">
        <v>41660</v>
      </c>
      <c r="R1041" s="3">
        <v>1.3</v>
      </c>
      <c r="S1041" s="4">
        <v>12.55</v>
      </c>
      <c r="T1041" s="4">
        <v>15.24</v>
      </c>
      <c r="U1041" s="4">
        <v>18.54</v>
      </c>
      <c r="V1041" s="4">
        <v>23.79</v>
      </c>
      <c r="W1041" s="4">
        <v>28.97</v>
      </c>
      <c r="X1041" s="27">
        <v>26100</v>
      </c>
      <c r="Y1041" s="27">
        <v>31710</v>
      </c>
      <c r="Z1041" s="27">
        <v>38570</v>
      </c>
      <c r="AA1041" s="27">
        <v>49480</v>
      </c>
      <c r="AB1041" s="27">
        <v>60250</v>
      </c>
    </row>
    <row r="1042" spans="1:28" s="26" customFormat="1" hidden="1" x14ac:dyDescent="0.25">
      <c r="A1042" t="s">
        <v>0</v>
      </c>
      <c r="B1042" t="s">
        <v>1</v>
      </c>
      <c r="C1042" s="26" t="s">
        <v>2</v>
      </c>
      <c r="D1042" s="26" t="s">
        <v>1105</v>
      </c>
      <c r="E1042" t="s">
        <v>1106</v>
      </c>
      <c r="F1042" s="31" t="s">
        <v>1107</v>
      </c>
      <c r="G1042" t="s">
        <v>1108</v>
      </c>
      <c r="H1042" t="s">
        <v>2224</v>
      </c>
      <c r="I1042" s="26" t="s">
        <v>46</v>
      </c>
      <c r="J1042" t="s">
        <v>2225</v>
      </c>
      <c r="K1042" s="27">
        <v>110880</v>
      </c>
      <c r="L1042" s="4">
        <v>14.59</v>
      </c>
      <c r="M1042" s="3">
        <v>2.5</v>
      </c>
      <c r="N1042" s="4" t="s">
        <v>1109</v>
      </c>
      <c r="O1042" s="4" t="s">
        <v>1109</v>
      </c>
      <c r="P1042" s="4"/>
      <c r="Q1042" s="27">
        <v>30350</v>
      </c>
      <c r="R1042" s="3">
        <v>0.5</v>
      </c>
      <c r="S1042" s="4">
        <v>10.199999999999999</v>
      </c>
      <c r="T1042" s="4">
        <v>11.67</v>
      </c>
      <c r="U1042" s="4">
        <v>13.77</v>
      </c>
      <c r="V1042" s="4">
        <v>16.73</v>
      </c>
      <c r="W1042" s="4">
        <v>19.72</v>
      </c>
      <c r="X1042" s="27">
        <v>21210</v>
      </c>
      <c r="Y1042" s="27">
        <v>24270</v>
      </c>
      <c r="Z1042" s="27">
        <v>28640</v>
      </c>
      <c r="AA1042" s="27">
        <v>34800</v>
      </c>
      <c r="AB1042" s="27">
        <v>41010</v>
      </c>
    </row>
    <row r="1043" spans="1:28" s="26" customFormat="1" hidden="1" x14ac:dyDescent="0.25">
      <c r="A1043" t="s">
        <v>0</v>
      </c>
      <c r="B1043" t="s">
        <v>1</v>
      </c>
      <c r="C1043" s="26" t="s">
        <v>2</v>
      </c>
      <c r="D1043" s="26" t="s">
        <v>1105</v>
      </c>
      <c r="E1043" t="s">
        <v>1106</v>
      </c>
      <c r="F1043" s="31" t="s">
        <v>1107</v>
      </c>
      <c r="G1043" t="s">
        <v>1108</v>
      </c>
      <c r="H1043" t="s">
        <v>903</v>
      </c>
      <c r="I1043" s="26" t="s">
        <v>803</v>
      </c>
      <c r="J1043" t="s">
        <v>904</v>
      </c>
      <c r="K1043" s="27">
        <v>3031220</v>
      </c>
      <c r="L1043" s="4">
        <v>22.83</v>
      </c>
      <c r="M1043" s="3">
        <v>0.4</v>
      </c>
      <c r="N1043" s="4" t="s">
        <v>1109</v>
      </c>
      <c r="O1043" s="4" t="s">
        <v>1109</v>
      </c>
      <c r="P1043" s="4"/>
      <c r="Q1043" s="27">
        <v>47480</v>
      </c>
      <c r="R1043" s="3">
        <v>0.2</v>
      </c>
      <c r="S1043" s="4">
        <v>12.61</v>
      </c>
      <c r="T1043" s="4">
        <v>16.059999999999999</v>
      </c>
      <c r="U1043" s="4">
        <v>21.2</v>
      </c>
      <c r="V1043" s="4">
        <v>28.26</v>
      </c>
      <c r="W1043" s="4">
        <v>36.229999999999997</v>
      </c>
      <c r="X1043" s="27">
        <v>26230</v>
      </c>
      <c r="Y1043" s="27">
        <v>33400</v>
      </c>
      <c r="Z1043" s="27">
        <v>44100</v>
      </c>
      <c r="AA1043" s="27">
        <v>58790</v>
      </c>
      <c r="AB1043" s="27">
        <v>75360</v>
      </c>
    </row>
    <row r="1044" spans="1:28" s="26" customFormat="1" hidden="1" x14ac:dyDescent="0.25">
      <c r="A1044" t="s">
        <v>0</v>
      </c>
      <c r="B1044" t="s">
        <v>1</v>
      </c>
      <c r="C1044" s="26" t="s">
        <v>2</v>
      </c>
      <c r="D1044" s="26" t="s">
        <v>1105</v>
      </c>
      <c r="E1044" t="s">
        <v>1106</v>
      </c>
      <c r="F1044" s="31" t="s">
        <v>1107</v>
      </c>
      <c r="G1044" t="s">
        <v>1108</v>
      </c>
      <c r="H1044" t="s">
        <v>749</v>
      </c>
      <c r="I1044" s="26" t="s">
        <v>548</v>
      </c>
      <c r="J1044" t="s">
        <v>750</v>
      </c>
      <c r="K1044" s="27">
        <v>75320</v>
      </c>
      <c r="L1044" s="4">
        <v>26.43</v>
      </c>
      <c r="M1044" s="3">
        <v>2.7</v>
      </c>
      <c r="N1044" s="4" t="s">
        <v>1109</v>
      </c>
      <c r="O1044" s="4" t="s">
        <v>1109</v>
      </c>
      <c r="P1044" s="4"/>
      <c r="Q1044" s="27">
        <v>54970</v>
      </c>
      <c r="R1044" s="3">
        <v>0.9</v>
      </c>
      <c r="S1044" s="4">
        <v>14.3</v>
      </c>
      <c r="T1044" s="4">
        <v>18.07</v>
      </c>
      <c r="U1044" s="4">
        <v>24.34</v>
      </c>
      <c r="V1044" s="4">
        <v>33.99</v>
      </c>
      <c r="W1044" s="4">
        <v>43.09</v>
      </c>
      <c r="X1044" s="27">
        <v>29740</v>
      </c>
      <c r="Y1044" s="27">
        <v>37590</v>
      </c>
      <c r="Z1044" s="27">
        <v>50640</v>
      </c>
      <c r="AA1044" s="27">
        <v>70690</v>
      </c>
      <c r="AB1044" s="27">
        <v>89630</v>
      </c>
    </row>
    <row r="1045" spans="1:28" s="26" customFormat="1" hidden="1" x14ac:dyDescent="0.25">
      <c r="A1045" t="s">
        <v>0</v>
      </c>
      <c r="B1045" t="s">
        <v>1</v>
      </c>
      <c r="C1045" s="26" t="s">
        <v>2</v>
      </c>
      <c r="D1045" s="26" t="s">
        <v>1105</v>
      </c>
      <c r="E1045" t="s">
        <v>1106</v>
      </c>
      <c r="F1045" s="31" t="s">
        <v>1107</v>
      </c>
      <c r="G1045" t="s">
        <v>1108</v>
      </c>
      <c r="H1045" t="s">
        <v>2226</v>
      </c>
      <c r="I1045" s="26" t="s">
        <v>46</v>
      </c>
      <c r="J1045" t="s">
        <v>2227</v>
      </c>
      <c r="K1045" s="27">
        <v>23050</v>
      </c>
      <c r="L1045" s="4">
        <v>21.03</v>
      </c>
      <c r="M1045" s="3">
        <v>5.3</v>
      </c>
      <c r="N1045" s="4" t="s">
        <v>1109</v>
      </c>
      <c r="O1045" s="4" t="s">
        <v>1109</v>
      </c>
      <c r="P1045" s="4"/>
      <c r="Q1045" s="27">
        <v>43740</v>
      </c>
      <c r="R1045" s="3">
        <v>1.1000000000000001</v>
      </c>
      <c r="S1045" s="4">
        <v>13.21</v>
      </c>
      <c r="T1045" s="4">
        <v>16.190000000000001</v>
      </c>
      <c r="U1045" s="4">
        <v>19.989999999999998</v>
      </c>
      <c r="V1045" s="4">
        <v>24.74</v>
      </c>
      <c r="W1045" s="4">
        <v>30.2</v>
      </c>
      <c r="X1045" s="27">
        <v>27480</v>
      </c>
      <c r="Y1045" s="27">
        <v>33670</v>
      </c>
      <c r="Z1045" s="27">
        <v>41570</v>
      </c>
      <c r="AA1045" s="27">
        <v>51460</v>
      </c>
      <c r="AB1045" s="27">
        <v>62820</v>
      </c>
    </row>
    <row r="1046" spans="1:28" s="26" customFormat="1" hidden="1" x14ac:dyDescent="0.25">
      <c r="A1046" t="s">
        <v>0</v>
      </c>
      <c r="B1046" t="s">
        <v>1</v>
      </c>
      <c r="C1046" s="26" t="s">
        <v>2</v>
      </c>
      <c r="D1046" s="26" t="s">
        <v>1105</v>
      </c>
      <c r="E1046" t="s">
        <v>1106</v>
      </c>
      <c r="F1046" s="31" t="s">
        <v>1107</v>
      </c>
      <c r="G1046" t="s">
        <v>1108</v>
      </c>
      <c r="H1046" t="s">
        <v>444</v>
      </c>
      <c r="I1046" s="26" t="s">
        <v>46</v>
      </c>
      <c r="J1046" t="s">
        <v>445</v>
      </c>
      <c r="K1046" s="27">
        <v>52270</v>
      </c>
      <c r="L1046" s="4">
        <v>28.81</v>
      </c>
      <c r="M1046" s="3">
        <v>3.1</v>
      </c>
      <c r="N1046" s="4" t="s">
        <v>1109</v>
      </c>
      <c r="O1046" s="4" t="s">
        <v>1109</v>
      </c>
      <c r="P1046" s="4"/>
      <c r="Q1046" s="27">
        <v>59920</v>
      </c>
      <c r="R1046" s="3">
        <v>1.1000000000000001</v>
      </c>
      <c r="S1046" s="4">
        <v>15.16</v>
      </c>
      <c r="T1046" s="4">
        <v>19.78</v>
      </c>
      <c r="U1046" s="4">
        <v>27.93</v>
      </c>
      <c r="V1046" s="4">
        <v>37.35</v>
      </c>
      <c r="W1046" s="4">
        <v>45.5</v>
      </c>
      <c r="X1046" s="27">
        <v>31530</v>
      </c>
      <c r="Y1046" s="27">
        <v>41140</v>
      </c>
      <c r="Z1046" s="27">
        <v>58100</v>
      </c>
      <c r="AA1046" s="27">
        <v>77700</v>
      </c>
      <c r="AB1046" s="27">
        <v>94630</v>
      </c>
    </row>
    <row r="1047" spans="1:28" s="26" customFormat="1" hidden="1" x14ac:dyDescent="0.25">
      <c r="A1047" t="s">
        <v>0</v>
      </c>
      <c r="B1047" t="s">
        <v>1</v>
      </c>
      <c r="C1047" s="26" t="s">
        <v>2</v>
      </c>
      <c r="D1047" s="26" t="s">
        <v>1105</v>
      </c>
      <c r="E1047" t="s">
        <v>1106</v>
      </c>
      <c r="F1047" s="31" t="s">
        <v>1107</v>
      </c>
      <c r="G1047" t="s">
        <v>1108</v>
      </c>
      <c r="H1047" t="s">
        <v>751</v>
      </c>
      <c r="I1047" s="26" t="s">
        <v>548</v>
      </c>
      <c r="J1047" t="s">
        <v>447</v>
      </c>
      <c r="K1047" s="27">
        <v>342040</v>
      </c>
      <c r="L1047" s="4">
        <v>24.72</v>
      </c>
      <c r="M1047" s="3">
        <v>1.3</v>
      </c>
      <c r="N1047" s="4" t="s">
        <v>1109</v>
      </c>
      <c r="O1047" s="4" t="s">
        <v>1109</v>
      </c>
      <c r="P1047" s="4"/>
      <c r="Q1047" s="27">
        <v>51420</v>
      </c>
      <c r="R1047" s="3">
        <v>0.4</v>
      </c>
      <c r="S1047" s="4">
        <v>14.72</v>
      </c>
      <c r="T1047" s="4">
        <v>18.11</v>
      </c>
      <c r="U1047" s="4">
        <v>23.43</v>
      </c>
      <c r="V1047" s="4">
        <v>29.84</v>
      </c>
      <c r="W1047" s="4">
        <v>37.46</v>
      </c>
      <c r="X1047" s="27">
        <v>30610</v>
      </c>
      <c r="Y1047" s="27">
        <v>37660</v>
      </c>
      <c r="Z1047" s="27">
        <v>48730</v>
      </c>
      <c r="AA1047" s="27">
        <v>62070</v>
      </c>
      <c r="AB1047" s="27">
        <v>77920</v>
      </c>
    </row>
    <row r="1048" spans="1:28" s="26" customFormat="1" hidden="1" x14ac:dyDescent="0.25">
      <c r="A1048" t="s">
        <v>0</v>
      </c>
      <c r="B1048" t="s">
        <v>1</v>
      </c>
      <c r="C1048" s="26" t="s">
        <v>2</v>
      </c>
      <c r="D1048" s="26" t="s">
        <v>1105</v>
      </c>
      <c r="E1048" t="s">
        <v>1106</v>
      </c>
      <c r="F1048" s="31" t="s">
        <v>1107</v>
      </c>
      <c r="G1048" t="s">
        <v>1108</v>
      </c>
      <c r="H1048" t="s">
        <v>446</v>
      </c>
      <c r="I1048" s="26" t="s">
        <v>46</v>
      </c>
      <c r="J1048" t="s">
        <v>447</v>
      </c>
      <c r="K1048" s="27">
        <v>342040</v>
      </c>
      <c r="L1048" s="4">
        <v>24.72</v>
      </c>
      <c r="M1048" s="3">
        <v>1.3</v>
      </c>
      <c r="N1048" s="4" t="s">
        <v>1109</v>
      </c>
      <c r="O1048" s="4" t="s">
        <v>1109</v>
      </c>
      <c r="P1048" s="4"/>
      <c r="Q1048" s="27">
        <v>51420</v>
      </c>
      <c r="R1048" s="3">
        <v>0.4</v>
      </c>
      <c r="S1048" s="4">
        <v>14.72</v>
      </c>
      <c r="T1048" s="4">
        <v>18.11</v>
      </c>
      <c r="U1048" s="4">
        <v>23.43</v>
      </c>
      <c r="V1048" s="4">
        <v>29.84</v>
      </c>
      <c r="W1048" s="4">
        <v>37.46</v>
      </c>
      <c r="X1048" s="27">
        <v>30610</v>
      </c>
      <c r="Y1048" s="27">
        <v>37660</v>
      </c>
      <c r="Z1048" s="27">
        <v>48730</v>
      </c>
      <c r="AA1048" s="27">
        <v>62070</v>
      </c>
      <c r="AB1048" s="27">
        <v>77920</v>
      </c>
    </row>
    <row r="1049" spans="1:28" s="26" customFormat="1" hidden="1" x14ac:dyDescent="0.25">
      <c r="A1049" t="s">
        <v>0</v>
      </c>
      <c r="B1049" t="s">
        <v>1</v>
      </c>
      <c r="C1049" s="26" t="s">
        <v>2</v>
      </c>
      <c r="D1049" s="26" t="s">
        <v>1105</v>
      </c>
      <c r="E1049" t="s">
        <v>1106</v>
      </c>
      <c r="F1049" s="31" t="s">
        <v>1107</v>
      </c>
      <c r="G1049" t="s">
        <v>1108</v>
      </c>
      <c r="H1049" t="s">
        <v>752</v>
      </c>
      <c r="I1049" s="26" t="s">
        <v>548</v>
      </c>
      <c r="J1049" t="s">
        <v>449</v>
      </c>
      <c r="K1049" s="27">
        <v>31100</v>
      </c>
      <c r="L1049" s="4">
        <v>20.38</v>
      </c>
      <c r="M1049" s="3">
        <v>4</v>
      </c>
      <c r="N1049" s="4" t="s">
        <v>1109</v>
      </c>
      <c r="O1049" s="4" t="s">
        <v>1109</v>
      </c>
      <c r="P1049" s="4"/>
      <c r="Q1049" s="27">
        <v>42400</v>
      </c>
      <c r="R1049" s="3">
        <v>1</v>
      </c>
      <c r="S1049" s="4">
        <v>11.78</v>
      </c>
      <c r="T1049" s="4">
        <v>15.12</v>
      </c>
      <c r="U1049" s="4">
        <v>19.36</v>
      </c>
      <c r="V1049" s="4">
        <v>24.74</v>
      </c>
      <c r="W1049" s="4">
        <v>30.18</v>
      </c>
      <c r="X1049" s="27">
        <v>24500</v>
      </c>
      <c r="Y1049" s="27">
        <v>31450</v>
      </c>
      <c r="Z1049" s="27">
        <v>40260</v>
      </c>
      <c r="AA1049" s="27">
        <v>51450</v>
      </c>
      <c r="AB1049" s="27">
        <v>62770</v>
      </c>
    </row>
    <row r="1050" spans="1:28" s="26" customFormat="1" hidden="1" x14ac:dyDescent="0.25">
      <c r="A1050" t="s">
        <v>0</v>
      </c>
      <c r="B1050" t="s">
        <v>1</v>
      </c>
      <c r="C1050" s="26" t="s">
        <v>2</v>
      </c>
      <c r="D1050" s="26" t="s">
        <v>1105</v>
      </c>
      <c r="E1050" t="s">
        <v>1106</v>
      </c>
      <c r="F1050" s="31" t="s">
        <v>1107</v>
      </c>
      <c r="G1050" t="s">
        <v>1108</v>
      </c>
      <c r="H1050" t="s">
        <v>448</v>
      </c>
      <c r="I1050" s="26" t="s">
        <v>46</v>
      </c>
      <c r="J1050" t="s">
        <v>449</v>
      </c>
      <c r="K1050" s="27">
        <v>31100</v>
      </c>
      <c r="L1050" s="4">
        <v>20.38</v>
      </c>
      <c r="M1050" s="3">
        <v>4</v>
      </c>
      <c r="N1050" s="4" t="s">
        <v>1109</v>
      </c>
      <c r="O1050" s="4" t="s">
        <v>1109</v>
      </c>
      <c r="P1050" s="4"/>
      <c r="Q1050" s="27">
        <v>42400</v>
      </c>
      <c r="R1050" s="3">
        <v>1</v>
      </c>
      <c r="S1050" s="4">
        <v>11.78</v>
      </c>
      <c r="T1050" s="4">
        <v>15.12</v>
      </c>
      <c r="U1050" s="4">
        <v>19.36</v>
      </c>
      <c r="V1050" s="4">
        <v>24.74</v>
      </c>
      <c r="W1050" s="4">
        <v>30.18</v>
      </c>
      <c r="X1050" s="27">
        <v>24500</v>
      </c>
      <c r="Y1050" s="27">
        <v>31450</v>
      </c>
      <c r="Z1050" s="27">
        <v>40260</v>
      </c>
      <c r="AA1050" s="27">
        <v>51450</v>
      </c>
      <c r="AB1050" s="27">
        <v>62770</v>
      </c>
    </row>
    <row r="1051" spans="1:28" s="26" customFormat="1" hidden="1" x14ac:dyDescent="0.25">
      <c r="A1051" t="s">
        <v>0</v>
      </c>
      <c r="B1051" t="s">
        <v>1</v>
      </c>
      <c r="C1051" s="26" t="s">
        <v>2</v>
      </c>
      <c r="D1051" s="26" t="s">
        <v>1105</v>
      </c>
      <c r="E1051" t="s">
        <v>1106</v>
      </c>
      <c r="F1051" s="31" t="s">
        <v>1107</v>
      </c>
      <c r="G1051" t="s">
        <v>1108</v>
      </c>
      <c r="H1051" t="s">
        <v>753</v>
      </c>
      <c r="I1051" s="26" t="s">
        <v>548</v>
      </c>
      <c r="J1051" t="s">
        <v>754</v>
      </c>
      <c r="K1051" s="27">
        <v>508660</v>
      </c>
      <c r="L1051" s="4">
        <v>26.27</v>
      </c>
      <c r="M1051" s="3">
        <v>0.8</v>
      </c>
      <c r="N1051" s="4" t="s">
        <v>1109</v>
      </c>
      <c r="O1051" s="4" t="s">
        <v>1109</v>
      </c>
      <c r="P1051" s="4"/>
      <c r="Q1051" s="27">
        <v>54640</v>
      </c>
      <c r="R1051" s="3">
        <v>0.2</v>
      </c>
      <c r="S1051" s="4">
        <v>16.23</v>
      </c>
      <c r="T1051" s="4">
        <v>20.149999999999999</v>
      </c>
      <c r="U1051" s="4">
        <v>25.41</v>
      </c>
      <c r="V1051" s="4">
        <v>31.04</v>
      </c>
      <c r="W1051" s="4">
        <v>38.049999999999997</v>
      </c>
      <c r="X1051" s="27">
        <v>33760</v>
      </c>
      <c r="Y1051" s="27">
        <v>41920</v>
      </c>
      <c r="Z1051" s="27">
        <v>52860</v>
      </c>
      <c r="AA1051" s="27">
        <v>64550</v>
      </c>
      <c r="AB1051" s="27">
        <v>79150</v>
      </c>
    </row>
    <row r="1052" spans="1:28" s="26" customFormat="1" hidden="1" x14ac:dyDescent="0.25">
      <c r="A1052" t="s">
        <v>0</v>
      </c>
      <c r="B1052" t="s">
        <v>1</v>
      </c>
      <c r="C1052" s="26" t="s">
        <v>2</v>
      </c>
      <c r="D1052" s="26" t="s">
        <v>1105</v>
      </c>
      <c r="E1052" t="s">
        <v>1106</v>
      </c>
      <c r="F1052" s="31" t="s">
        <v>1107</v>
      </c>
      <c r="G1052" t="s">
        <v>1108</v>
      </c>
      <c r="H1052" t="s">
        <v>450</v>
      </c>
      <c r="I1052" s="26" t="s">
        <v>46</v>
      </c>
      <c r="J1052" t="s">
        <v>451</v>
      </c>
      <c r="K1052" s="27">
        <v>387630</v>
      </c>
      <c r="L1052" s="4">
        <v>26.6</v>
      </c>
      <c r="M1052" s="3">
        <v>0.9</v>
      </c>
      <c r="N1052" s="4" t="s">
        <v>1109</v>
      </c>
      <c r="O1052" s="4" t="s">
        <v>1109</v>
      </c>
      <c r="P1052" s="4"/>
      <c r="Q1052" s="27">
        <v>55320</v>
      </c>
      <c r="R1052" s="3">
        <v>0.2</v>
      </c>
      <c r="S1052" s="4">
        <v>16.54</v>
      </c>
      <c r="T1052" s="4">
        <v>20.51</v>
      </c>
      <c r="U1052" s="4">
        <v>25.77</v>
      </c>
      <c r="V1052" s="4">
        <v>31.34</v>
      </c>
      <c r="W1052" s="4">
        <v>38.299999999999997</v>
      </c>
      <c r="X1052" s="27">
        <v>34410</v>
      </c>
      <c r="Y1052" s="27">
        <v>42660</v>
      </c>
      <c r="Z1052" s="27">
        <v>53590</v>
      </c>
      <c r="AA1052" s="27">
        <v>65190</v>
      </c>
      <c r="AB1052" s="27">
        <v>79660</v>
      </c>
    </row>
    <row r="1053" spans="1:28" s="26" customFormat="1" hidden="1" x14ac:dyDescent="0.25">
      <c r="A1053" t="s">
        <v>0</v>
      </c>
      <c r="B1053" t="s">
        <v>1</v>
      </c>
      <c r="C1053" s="26" t="s">
        <v>2</v>
      </c>
      <c r="D1053" s="26" t="s">
        <v>1105</v>
      </c>
      <c r="E1053" t="s">
        <v>1106</v>
      </c>
      <c r="F1053" s="31" t="s">
        <v>1107</v>
      </c>
      <c r="G1053" t="s">
        <v>1108</v>
      </c>
      <c r="H1053" t="s">
        <v>452</v>
      </c>
      <c r="I1053" s="26" t="s">
        <v>46</v>
      </c>
      <c r="J1053" t="s">
        <v>453</v>
      </c>
      <c r="K1053" s="27">
        <v>72890</v>
      </c>
      <c r="L1053" s="4">
        <v>23.77</v>
      </c>
      <c r="M1053" s="3">
        <v>1.6</v>
      </c>
      <c r="N1053" s="4" t="s">
        <v>1109</v>
      </c>
      <c r="O1053" s="4" t="s">
        <v>1109</v>
      </c>
      <c r="P1053" s="4"/>
      <c r="Q1053" s="27">
        <v>49450</v>
      </c>
      <c r="R1053" s="3">
        <v>0.5</v>
      </c>
      <c r="S1053" s="4">
        <v>14.46</v>
      </c>
      <c r="T1053" s="4">
        <v>17.93</v>
      </c>
      <c r="U1053" s="4">
        <v>22.85</v>
      </c>
      <c r="V1053" s="4">
        <v>28.56</v>
      </c>
      <c r="W1053" s="4">
        <v>34.840000000000003</v>
      </c>
      <c r="X1053" s="27">
        <v>30070</v>
      </c>
      <c r="Y1053" s="27">
        <v>37290</v>
      </c>
      <c r="Z1053" s="27">
        <v>47520</v>
      </c>
      <c r="AA1053" s="27">
        <v>59410</v>
      </c>
      <c r="AB1053" s="27">
        <v>72460</v>
      </c>
    </row>
    <row r="1054" spans="1:28" s="26" customFormat="1" hidden="1" x14ac:dyDescent="0.25">
      <c r="A1054" t="s">
        <v>0</v>
      </c>
      <c r="B1054" t="s">
        <v>1</v>
      </c>
      <c r="C1054" s="26" t="s">
        <v>2</v>
      </c>
      <c r="D1054" s="26" t="s">
        <v>1105</v>
      </c>
      <c r="E1054" t="s">
        <v>1106</v>
      </c>
      <c r="F1054" s="31" t="s">
        <v>1107</v>
      </c>
      <c r="G1054" t="s">
        <v>1108</v>
      </c>
      <c r="H1054" t="s">
        <v>454</v>
      </c>
      <c r="I1054" s="26" t="s">
        <v>46</v>
      </c>
      <c r="J1054" t="s">
        <v>455</v>
      </c>
      <c r="K1054" s="27">
        <v>47320</v>
      </c>
      <c r="L1054" s="4">
        <v>27.43</v>
      </c>
      <c r="M1054" s="3">
        <v>3.1</v>
      </c>
      <c r="N1054" s="4" t="s">
        <v>1109</v>
      </c>
      <c r="O1054" s="4" t="s">
        <v>1109</v>
      </c>
      <c r="P1054" s="4"/>
      <c r="Q1054" s="27">
        <v>57050</v>
      </c>
      <c r="R1054" s="3">
        <v>0.8</v>
      </c>
      <c r="S1054" s="4">
        <v>16.84</v>
      </c>
      <c r="T1054" s="4">
        <v>20.89</v>
      </c>
      <c r="U1054" s="4">
        <v>26.71</v>
      </c>
      <c r="V1054" s="4">
        <v>33.26</v>
      </c>
      <c r="W1054" s="4">
        <v>38.979999999999997</v>
      </c>
      <c r="X1054" s="27">
        <v>35030</v>
      </c>
      <c r="Y1054" s="27">
        <v>43450</v>
      </c>
      <c r="Z1054" s="27">
        <v>55560</v>
      </c>
      <c r="AA1054" s="27">
        <v>69190</v>
      </c>
      <c r="AB1054" s="27">
        <v>81080</v>
      </c>
    </row>
    <row r="1055" spans="1:28" s="26" customFormat="1" hidden="1" x14ac:dyDescent="0.25">
      <c r="A1055" t="s">
        <v>0</v>
      </c>
      <c r="B1055" t="s">
        <v>1</v>
      </c>
      <c r="C1055" s="26" t="s">
        <v>2</v>
      </c>
      <c r="D1055" s="26" t="s">
        <v>1105</v>
      </c>
      <c r="E1055" t="s">
        <v>1106</v>
      </c>
      <c r="F1055" s="31" t="s">
        <v>1107</v>
      </c>
      <c r="G1055" t="s">
        <v>1108</v>
      </c>
      <c r="H1055" t="s">
        <v>2228</v>
      </c>
      <c r="I1055" s="26" t="s">
        <v>46</v>
      </c>
      <c r="J1055" t="s">
        <v>2229</v>
      </c>
      <c r="K1055" s="27">
        <v>820</v>
      </c>
      <c r="L1055" s="4">
        <v>26.8</v>
      </c>
      <c r="M1055" s="3">
        <v>12.6</v>
      </c>
      <c r="N1055" s="4" t="s">
        <v>1109</v>
      </c>
      <c r="O1055" s="4" t="s">
        <v>1109</v>
      </c>
      <c r="P1055" s="4"/>
      <c r="Q1055" s="27">
        <v>55750</v>
      </c>
      <c r="R1055" s="3">
        <v>2.1</v>
      </c>
      <c r="S1055" s="4">
        <v>16.88</v>
      </c>
      <c r="T1055" s="4">
        <v>20.82</v>
      </c>
      <c r="U1055" s="4">
        <v>25.95</v>
      </c>
      <c r="V1055" s="4">
        <v>30.54</v>
      </c>
      <c r="W1055" s="4">
        <v>37.729999999999997</v>
      </c>
      <c r="X1055" s="27">
        <v>35110</v>
      </c>
      <c r="Y1055" s="27">
        <v>43300</v>
      </c>
      <c r="Z1055" s="27">
        <v>53990</v>
      </c>
      <c r="AA1055" s="27">
        <v>63510</v>
      </c>
      <c r="AB1055" s="27">
        <v>78480</v>
      </c>
    </row>
    <row r="1056" spans="1:28" s="26" customFormat="1" hidden="1" x14ac:dyDescent="0.25">
      <c r="A1056" t="s">
        <v>0</v>
      </c>
      <c r="B1056" t="s">
        <v>1</v>
      </c>
      <c r="C1056" s="26" t="s">
        <v>2</v>
      </c>
      <c r="D1056" s="26" t="s">
        <v>1105</v>
      </c>
      <c r="E1056" t="s">
        <v>1106</v>
      </c>
      <c r="F1056" s="31" t="s">
        <v>1107</v>
      </c>
      <c r="G1056" t="s">
        <v>1108</v>
      </c>
      <c r="H1056" t="s">
        <v>755</v>
      </c>
      <c r="I1056" s="26" t="s">
        <v>548</v>
      </c>
      <c r="J1056" t="s">
        <v>756</v>
      </c>
      <c r="K1056" s="27">
        <v>232560</v>
      </c>
      <c r="L1056" s="4">
        <v>31.52</v>
      </c>
      <c r="M1056" s="3">
        <v>1.6</v>
      </c>
      <c r="N1056" s="4" t="s">
        <v>1109</v>
      </c>
      <c r="O1056" s="4" t="s">
        <v>1109</v>
      </c>
      <c r="P1056" s="4"/>
      <c r="Q1056" s="27">
        <v>65570</v>
      </c>
      <c r="R1056" s="3">
        <v>0.6</v>
      </c>
      <c r="S1056" s="4">
        <v>16.5</v>
      </c>
      <c r="T1056" s="4">
        <v>21.38</v>
      </c>
      <c r="U1056" s="4">
        <v>31.59</v>
      </c>
      <c r="V1056" s="4">
        <v>40.869999999999997</v>
      </c>
      <c r="W1056" s="4">
        <v>47.88</v>
      </c>
      <c r="X1056" s="27">
        <v>34310</v>
      </c>
      <c r="Y1056" s="27">
        <v>44470</v>
      </c>
      <c r="Z1056" s="27">
        <v>65700</v>
      </c>
      <c r="AA1056" s="27">
        <v>85000</v>
      </c>
      <c r="AB1056" s="27">
        <v>99590</v>
      </c>
    </row>
    <row r="1057" spans="1:28" s="26" customFormat="1" hidden="1" x14ac:dyDescent="0.25">
      <c r="A1057" t="s">
        <v>0</v>
      </c>
      <c r="B1057" t="s">
        <v>1</v>
      </c>
      <c r="C1057" s="26" t="s">
        <v>2</v>
      </c>
      <c r="D1057" s="26" t="s">
        <v>1105</v>
      </c>
      <c r="E1057" t="s">
        <v>1106</v>
      </c>
      <c r="F1057" s="31" t="s">
        <v>1107</v>
      </c>
      <c r="G1057" t="s">
        <v>1108</v>
      </c>
      <c r="H1057" t="s">
        <v>456</v>
      </c>
      <c r="I1057" s="26" t="s">
        <v>46</v>
      </c>
      <c r="J1057" t="s">
        <v>457</v>
      </c>
      <c r="K1057" s="27">
        <v>111660</v>
      </c>
      <c r="L1057" s="4">
        <v>34.6</v>
      </c>
      <c r="M1057" s="3">
        <v>1.6</v>
      </c>
      <c r="N1057" s="4" t="s">
        <v>1109</v>
      </c>
      <c r="O1057" s="4" t="s">
        <v>1109</v>
      </c>
      <c r="P1057" s="4"/>
      <c r="Q1057" s="27">
        <v>71960</v>
      </c>
      <c r="R1057" s="3">
        <v>0.5</v>
      </c>
      <c r="S1057" s="4">
        <v>18.66</v>
      </c>
      <c r="T1057" s="4">
        <v>25.74</v>
      </c>
      <c r="U1057" s="4">
        <v>34.86</v>
      </c>
      <c r="V1057" s="4">
        <v>43.69</v>
      </c>
      <c r="W1057" s="4">
        <v>49.76</v>
      </c>
      <c r="X1057" s="27">
        <v>38810</v>
      </c>
      <c r="Y1057" s="27">
        <v>53550</v>
      </c>
      <c r="Z1057" s="27">
        <v>72520</v>
      </c>
      <c r="AA1057" s="27">
        <v>90870</v>
      </c>
      <c r="AB1057" s="27">
        <v>103500</v>
      </c>
    </row>
    <row r="1058" spans="1:28" s="26" customFormat="1" hidden="1" x14ac:dyDescent="0.25">
      <c r="A1058" t="s">
        <v>0</v>
      </c>
      <c r="B1058" t="s">
        <v>1</v>
      </c>
      <c r="C1058" s="26" t="s">
        <v>2</v>
      </c>
      <c r="D1058" s="26" t="s">
        <v>1105</v>
      </c>
      <c r="E1058" t="s">
        <v>1106</v>
      </c>
      <c r="F1058" s="31" t="s">
        <v>1107</v>
      </c>
      <c r="G1058" t="s">
        <v>1108</v>
      </c>
      <c r="H1058" t="s">
        <v>458</v>
      </c>
      <c r="I1058" s="26" t="s">
        <v>46</v>
      </c>
      <c r="J1058" t="s">
        <v>459</v>
      </c>
      <c r="K1058" s="27">
        <v>120900</v>
      </c>
      <c r="L1058" s="4">
        <v>28.69</v>
      </c>
      <c r="M1058" s="3">
        <v>2.8</v>
      </c>
      <c r="N1058" s="4" t="s">
        <v>1109</v>
      </c>
      <c r="O1058" s="4" t="s">
        <v>1109</v>
      </c>
      <c r="P1058" s="4"/>
      <c r="Q1058" s="27">
        <v>59670</v>
      </c>
      <c r="R1058" s="3">
        <v>1.1000000000000001</v>
      </c>
      <c r="S1058" s="4">
        <v>15.67</v>
      </c>
      <c r="T1058" s="4">
        <v>18.88</v>
      </c>
      <c r="U1058" s="4">
        <v>27.29</v>
      </c>
      <c r="V1058" s="4">
        <v>38.14</v>
      </c>
      <c r="W1058" s="4">
        <v>45.62</v>
      </c>
      <c r="X1058" s="27">
        <v>32590</v>
      </c>
      <c r="Y1058" s="27">
        <v>39270</v>
      </c>
      <c r="Z1058" s="27">
        <v>56750</v>
      </c>
      <c r="AA1058" s="27">
        <v>79340</v>
      </c>
      <c r="AB1058" s="27">
        <v>94880</v>
      </c>
    </row>
    <row r="1059" spans="1:28" s="26" customFormat="1" hidden="1" x14ac:dyDescent="0.25">
      <c r="A1059" t="s">
        <v>0</v>
      </c>
      <c r="B1059" t="s">
        <v>1</v>
      </c>
      <c r="C1059" s="26" t="s">
        <v>2</v>
      </c>
      <c r="D1059" s="26" t="s">
        <v>1105</v>
      </c>
      <c r="E1059" t="s">
        <v>1106</v>
      </c>
      <c r="F1059" s="31" t="s">
        <v>1107</v>
      </c>
      <c r="G1059" t="s">
        <v>1108</v>
      </c>
      <c r="H1059" t="s">
        <v>757</v>
      </c>
      <c r="I1059" s="26" t="s">
        <v>548</v>
      </c>
      <c r="J1059" t="s">
        <v>758</v>
      </c>
      <c r="K1059" s="27">
        <v>71360</v>
      </c>
      <c r="L1059" s="4">
        <v>24.85</v>
      </c>
      <c r="M1059" s="3">
        <v>2</v>
      </c>
      <c r="N1059" s="4" t="s">
        <v>1109</v>
      </c>
      <c r="O1059" s="4" t="s">
        <v>1109</v>
      </c>
      <c r="P1059" s="4"/>
      <c r="Q1059" s="27">
        <v>51700</v>
      </c>
      <c r="R1059" s="3">
        <v>0.7</v>
      </c>
      <c r="S1059" s="4">
        <v>13.63</v>
      </c>
      <c r="T1059" s="4">
        <v>17.170000000000002</v>
      </c>
      <c r="U1059" s="4">
        <v>23.29</v>
      </c>
      <c r="V1059" s="4">
        <v>30.56</v>
      </c>
      <c r="W1059" s="4">
        <v>38.53</v>
      </c>
      <c r="X1059" s="27">
        <v>28350</v>
      </c>
      <c r="Y1059" s="27">
        <v>35720</v>
      </c>
      <c r="Z1059" s="27">
        <v>48440</v>
      </c>
      <c r="AA1059" s="27">
        <v>63570</v>
      </c>
      <c r="AB1059" s="27">
        <v>80140</v>
      </c>
    </row>
    <row r="1060" spans="1:28" s="26" customFormat="1" hidden="1" x14ac:dyDescent="0.25">
      <c r="A1060" t="s">
        <v>0</v>
      </c>
      <c r="B1060" t="s">
        <v>1</v>
      </c>
      <c r="C1060" s="26" t="s">
        <v>2</v>
      </c>
      <c r="D1060" s="26" t="s">
        <v>1105</v>
      </c>
      <c r="E1060" t="s">
        <v>1106</v>
      </c>
      <c r="F1060" s="31" t="s">
        <v>1107</v>
      </c>
      <c r="G1060" t="s">
        <v>1108</v>
      </c>
      <c r="H1060" t="s">
        <v>2230</v>
      </c>
      <c r="I1060" s="26" t="s">
        <v>46</v>
      </c>
      <c r="J1060" t="s">
        <v>2231</v>
      </c>
      <c r="K1060" s="27">
        <v>3620</v>
      </c>
      <c r="L1060" s="4">
        <v>19.579999999999998</v>
      </c>
      <c r="M1060" s="3">
        <v>10.4</v>
      </c>
      <c r="N1060" s="4" t="s">
        <v>1109</v>
      </c>
      <c r="O1060" s="4" t="s">
        <v>1109</v>
      </c>
      <c r="P1060" s="4"/>
      <c r="Q1060" s="27">
        <v>40720</v>
      </c>
      <c r="R1060" s="3">
        <v>2.2000000000000002</v>
      </c>
      <c r="S1060" s="4">
        <v>11.34</v>
      </c>
      <c r="T1060" s="4">
        <v>14.34</v>
      </c>
      <c r="U1060" s="4">
        <v>18.690000000000001</v>
      </c>
      <c r="V1060" s="4">
        <v>23.83</v>
      </c>
      <c r="W1060" s="4">
        <v>29.07</v>
      </c>
      <c r="X1060" s="27">
        <v>23590</v>
      </c>
      <c r="Y1060" s="27">
        <v>29830</v>
      </c>
      <c r="Z1060" s="27">
        <v>38880</v>
      </c>
      <c r="AA1060" s="27">
        <v>49560</v>
      </c>
      <c r="AB1060" s="27">
        <v>60460</v>
      </c>
    </row>
    <row r="1061" spans="1:28" s="26" customFormat="1" hidden="1" x14ac:dyDescent="0.25">
      <c r="A1061" t="s">
        <v>0</v>
      </c>
      <c r="B1061" t="s">
        <v>1</v>
      </c>
      <c r="C1061" s="26" t="s">
        <v>2</v>
      </c>
      <c r="D1061" s="26" t="s">
        <v>1105</v>
      </c>
      <c r="E1061" t="s">
        <v>1106</v>
      </c>
      <c r="F1061" s="31" t="s">
        <v>1107</v>
      </c>
      <c r="G1061" t="s">
        <v>1108</v>
      </c>
      <c r="H1061" t="s">
        <v>2232</v>
      </c>
      <c r="I1061" s="26" t="s">
        <v>46</v>
      </c>
      <c r="J1061" t="s">
        <v>2233</v>
      </c>
      <c r="K1061" s="27">
        <v>46370</v>
      </c>
      <c r="L1061" s="4">
        <v>25.54</v>
      </c>
      <c r="M1061" s="3">
        <v>2.5</v>
      </c>
      <c r="N1061" s="4" t="s">
        <v>1109</v>
      </c>
      <c r="O1061" s="4" t="s">
        <v>1109</v>
      </c>
      <c r="P1061" s="4"/>
      <c r="Q1061" s="27">
        <v>53130</v>
      </c>
      <c r="R1061" s="3">
        <v>0.8</v>
      </c>
      <c r="S1061" s="4">
        <v>14.25</v>
      </c>
      <c r="T1061" s="4">
        <v>17.61</v>
      </c>
      <c r="U1061" s="4">
        <v>23.69</v>
      </c>
      <c r="V1061" s="4">
        <v>31.46</v>
      </c>
      <c r="W1061" s="4">
        <v>39.659999999999997</v>
      </c>
      <c r="X1061" s="27">
        <v>29630</v>
      </c>
      <c r="Y1061" s="27">
        <v>36630</v>
      </c>
      <c r="Z1061" s="27">
        <v>49280</v>
      </c>
      <c r="AA1061" s="27">
        <v>65430</v>
      </c>
      <c r="AB1061" s="27">
        <v>82500</v>
      </c>
    </row>
    <row r="1062" spans="1:28" s="26" customFormat="1" hidden="1" x14ac:dyDescent="0.25">
      <c r="A1062" t="s">
        <v>0</v>
      </c>
      <c r="B1062" t="s">
        <v>1</v>
      </c>
      <c r="C1062" s="26" t="s">
        <v>2</v>
      </c>
      <c r="D1062" s="26" t="s">
        <v>1105</v>
      </c>
      <c r="E1062" t="s">
        <v>1106</v>
      </c>
      <c r="F1062" s="31" t="s">
        <v>1107</v>
      </c>
      <c r="G1062" t="s">
        <v>1108</v>
      </c>
      <c r="H1062" t="s">
        <v>2234</v>
      </c>
      <c r="I1062" s="26" t="s">
        <v>46</v>
      </c>
      <c r="J1062" t="s">
        <v>2235</v>
      </c>
      <c r="K1062" s="27">
        <v>8020</v>
      </c>
      <c r="L1062" s="4">
        <v>19.11</v>
      </c>
      <c r="M1062" s="3">
        <v>7.2</v>
      </c>
      <c r="N1062" s="4" t="s">
        <v>1109</v>
      </c>
      <c r="O1062" s="4" t="s">
        <v>1109</v>
      </c>
      <c r="P1062" s="4"/>
      <c r="Q1062" s="27">
        <v>39750</v>
      </c>
      <c r="R1062" s="3">
        <v>1.7</v>
      </c>
      <c r="S1062" s="4">
        <v>11.34</v>
      </c>
      <c r="T1062" s="4">
        <v>13.82</v>
      </c>
      <c r="U1062" s="4">
        <v>17.62</v>
      </c>
      <c r="V1062" s="4">
        <v>23.4</v>
      </c>
      <c r="W1062" s="4">
        <v>28.92</v>
      </c>
      <c r="X1062" s="27">
        <v>23590</v>
      </c>
      <c r="Y1062" s="27">
        <v>28750</v>
      </c>
      <c r="Z1062" s="27">
        <v>36650</v>
      </c>
      <c r="AA1062" s="27">
        <v>48670</v>
      </c>
      <c r="AB1062" s="27">
        <v>60140</v>
      </c>
    </row>
    <row r="1063" spans="1:28" s="26" customFormat="1" hidden="1" x14ac:dyDescent="0.25">
      <c r="A1063" t="s">
        <v>0</v>
      </c>
      <c r="B1063" t="s">
        <v>1</v>
      </c>
      <c r="C1063" s="26" t="s">
        <v>2</v>
      </c>
      <c r="D1063" s="26" t="s">
        <v>1105</v>
      </c>
      <c r="E1063" t="s">
        <v>1106</v>
      </c>
      <c r="F1063" s="31" t="s">
        <v>1107</v>
      </c>
      <c r="G1063" t="s">
        <v>1108</v>
      </c>
      <c r="H1063" t="s">
        <v>2236</v>
      </c>
      <c r="I1063" s="26" t="s">
        <v>46</v>
      </c>
      <c r="J1063" t="s">
        <v>2237</v>
      </c>
      <c r="K1063" s="27">
        <v>2780</v>
      </c>
      <c r="L1063" s="4">
        <v>21.77</v>
      </c>
      <c r="M1063" s="3">
        <v>12.9</v>
      </c>
      <c r="N1063" s="4" t="s">
        <v>1109</v>
      </c>
      <c r="O1063" s="4" t="s">
        <v>1109</v>
      </c>
      <c r="P1063" s="4"/>
      <c r="Q1063" s="27">
        <v>45280</v>
      </c>
      <c r="R1063" s="3">
        <v>4.5999999999999996</v>
      </c>
      <c r="S1063" s="4">
        <v>10.75</v>
      </c>
      <c r="T1063" s="4">
        <v>14.61</v>
      </c>
      <c r="U1063" s="4">
        <v>20.440000000000001</v>
      </c>
      <c r="V1063" s="4">
        <v>27.03</v>
      </c>
      <c r="W1063" s="4">
        <v>33.020000000000003</v>
      </c>
      <c r="X1063" s="27">
        <v>22360</v>
      </c>
      <c r="Y1063" s="27">
        <v>30380</v>
      </c>
      <c r="Z1063" s="27">
        <v>42520</v>
      </c>
      <c r="AA1063" s="27">
        <v>56210</v>
      </c>
      <c r="AB1063" s="27">
        <v>68670</v>
      </c>
    </row>
    <row r="1064" spans="1:28" s="26" customFormat="1" hidden="1" x14ac:dyDescent="0.25">
      <c r="A1064" t="s">
        <v>0</v>
      </c>
      <c r="B1064" t="s">
        <v>1</v>
      </c>
      <c r="C1064" s="26" t="s">
        <v>2</v>
      </c>
      <c r="D1064" s="26" t="s">
        <v>1105</v>
      </c>
      <c r="E1064" t="s">
        <v>1106</v>
      </c>
      <c r="F1064" s="31" t="s">
        <v>1107</v>
      </c>
      <c r="G1064" t="s">
        <v>1108</v>
      </c>
      <c r="H1064" t="s">
        <v>460</v>
      </c>
      <c r="I1064" s="26" t="s">
        <v>46</v>
      </c>
      <c r="J1064" t="s">
        <v>461</v>
      </c>
      <c r="K1064" s="27">
        <v>10570</v>
      </c>
      <c r="L1064" s="4">
        <v>28.82</v>
      </c>
      <c r="M1064" s="3">
        <v>4.4000000000000004</v>
      </c>
      <c r="N1064" s="4" t="s">
        <v>1109</v>
      </c>
      <c r="O1064" s="4" t="s">
        <v>1109</v>
      </c>
      <c r="P1064" s="4"/>
      <c r="Q1064" s="27">
        <v>59940</v>
      </c>
      <c r="R1064" s="3">
        <v>1.1000000000000001</v>
      </c>
      <c r="S1064" s="4">
        <v>17.47</v>
      </c>
      <c r="T1064" s="4">
        <v>22.58</v>
      </c>
      <c r="U1064" s="4">
        <v>28.23</v>
      </c>
      <c r="V1064" s="4">
        <v>34.21</v>
      </c>
      <c r="W1064" s="4">
        <v>40.94</v>
      </c>
      <c r="X1064" s="27">
        <v>36340</v>
      </c>
      <c r="Y1064" s="27">
        <v>46960</v>
      </c>
      <c r="Z1064" s="27">
        <v>58720</v>
      </c>
      <c r="AA1064" s="27">
        <v>71170</v>
      </c>
      <c r="AB1064" s="27">
        <v>85160</v>
      </c>
    </row>
    <row r="1065" spans="1:28" s="26" customFormat="1" hidden="1" x14ac:dyDescent="0.25">
      <c r="A1065" t="s">
        <v>0</v>
      </c>
      <c r="B1065" t="s">
        <v>1</v>
      </c>
      <c r="C1065" s="26" t="s">
        <v>2</v>
      </c>
      <c r="D1065" s="26" t="s">
        <v>1105</v>
      </c>
      <c r="E1065" t="s">
        <v>1106</v>
      </c>
      <c r="F1065" s="31" t="s">
        <v>1107</v>
      </c>
      <c r="G1065" t="s">
        <v>1108</v>
      </c>
      <c r="H1065" t="s">
        <v>759</v>
      </c>
      <c r="I1065" s="26" t="s">
        <v>548</v>
      </c>
      <c r="J1065" t="s">
        <v>463</v>
      </c>
      <c r="K1065" s="27">
        <v>1418990</v>
      </c>
      <c r="L1065" s="4">
        <v>20.170000000000002</v>
      </c>
      <c r="M1065" s="3">
        <v>0.4</v>
      </c>
      <c r="N1065" s="4" t="s">
        <v>1109</v>
      </c>
      <c r="O1065" s="4" t="s">
        <v>1109</v>
      </c>
      <c r="P1065" s="4"/>
      <c r="Q1065" s="27">
        <v>41960</v>
      </c>
      <c r="R1065" s="3">
        <v>0.2</v>
      </c>
      <c r="S1065" s="4">
        <v>11.83</v>
      </c>
      <c r="T1065" s="4">
        <v>14.71</v>
      </c>
      <c r="U1065" s="4">
        <v>18.79</v>
      </c>
      <c r="V1065" s="4">
        <v>24.53</v>
      </c>
      <c r="W1065" s="4">
        <v>30.36</v>
      </c>
      <c r="X1065" s="27">
        <v>24600</v>
      </c>
      <c r="Y1065" s="27">
        <v>30590</v>
      </c>
      <c r="Z1065" s="27">
        <v>39080</v>
      </c>
      <c r="AA1065" s="27">
        <v>51030</v>
      </c>
      <c r="AB1065" s="27">
        <v>63140</v>
      </c>
    </row>
    <row r="1066" spans="1:28" s="26" customFormat="1" hidden="1" x14ac:dyDescent="0.25">
      <c r="A1066" t="s">
        <v>0</v>
      </c>
      <c r="B1066" t="s">
        <v>1</v>
      </c>
      <c r="C1066" s="26" t="s">
        <v>2</v>
      </c>
      <c r="D1066" s="26" t="s">
        <v>1105</v>
      </c>
      <c r="E1066" t="s">
        <v>1106</v>
      </c>
      <c r="F1066" s="31" t="s">
        <v>1107</v>
      </c>
      <c r="G1066" t="s">
        <v>1108</v>
      </c>
      <c r="H1066" t="s">
        <v>462</v>
      </c>
      <c r="I1066" s="26" t="s">
        <v>46</v>
      </c>
      <c r="J1066" t="s">
        <v>463</v>
      </c>
      <c r="K1066" s="27">
        <v>1418990</v>
      </c>
      <c r="L1066" s="4">
        <v>20.170000000000002</v>
      </c>
      <c r="M1066" s="3">
        <v>0.4</v>
      </c>
      <c r="N1066" s="4" t="s">
        <v>1109</v>
      </c>
      <c r="O1066" s="4" t="s">
        <v>1109</v>
      </c>
      <c r="P1066" s="4"/>
      <c r="Q1066" s="27">
        <v>41960</v>
      </c>
      <c r="R1066" s="3">
        <v>0.2</v>
      </c>
      <c r="S1066" s="4">
        <v>11.83</v>
      </c>
      <c r="T1066" s="4">
        <v>14.71</v>
      </c>
      <c r="U1066" s="4">
        <v>18.79</v>
      </c>
      <c r="V1066" s="4">
        <v>24.53</v>
      </c>
      <c r="W1066" s="4">
        <v>30.36</v>
      </c>
      <c r="X1066" s="27">
        <v>24600</v>
      </c>
      <c r="Y1066" s="27">
        <v>30590</v>
      </c>
      <c r="Z1066" s="27">
        <v>39080</v>
      </c>
      <c r="AA1066" s="27">
        <v>51030</v>
      </c>
      <c r="AB1066" s="27">
        <v>63140</v>
      </c>
    </row>
    <row r="1067" spans="1:28" s="26" customFormat="1" hidden="1" x14ac:dyDescent="0.25">
      <c r="A1067" t="s">
        <v>0</v>
      </c>
      <c r="B1067" t="s">
        <v>1</v>
      </c>
      <c r="C1067" s="26" t="s">
        <v>2</v>
      </c>
      <c r="D1067" s="26" t="s">
        <v>1105</v>
      </c>
      <c r="E1067" t="s">
        <v>1106</v>
      </c>
      <c r="F1067" s="31" t="s">
        <v>1107</v>
      </c>
      <c r="G1067" t="s">
        <v>1108</v>
      </c>
      <c r="H1067" t="s">
        <v>760</v>
      </c>
      <c r="I1067" s="26" t="s">
        <v>548</v>
      </c>
      <c r="J1067" t="s">
        <v>465</v>
      </c>
      <c r="K1067" s="27">
        <v>5960</v>
      </c>
      <c r="L1067" s="4">
        <v>27.26</v>
      </c>
      <c r="M1067" s="3">
        <v>10.199999999999999</v>
      </c>
      <c r="N1067" s="4" t="s">
        <v>1109</v>
      </c>
      <c r="O1067" s="4" t="s">
        <v>1109</v>
      </c>
      <c r="P1067" s="4"/>
      <c r="Q1067" s="27">
        <v>56700</v>
      </c>
      <c r="R1067" s="3">
        <v>1.4</v>
      </c>
      <c r="S1067" s="4">
        <v>19.149999999999999</v>
      </c>
      <c r="T1067" s="4">
        <v>21.54</v>
      </c>
      <c r="U1067" s="4">
        <v>25.44</v>
      </c>
      <c r="V1067" s="4">
        <v>31.35</v>
      </c>
      <c r="W1067" s="4">
        <v>38.53</v>
      </c>
      <c r="X1067" s="27">
        <v>39820</v>
      </c>
      <c r="Y1067" s="27">
        <v>44810</v>
      </c>
      <c r="Z1067" s="27">
        <v>52910</v>
      </c>
      <c r="AA1067" s="27">
        <v>65200</v>
      </c>
      <c r="AB1067" s="27">
        <v>80150</v>
      </c>
    </row>
    <row r="1068" spans="1:28" s="26" customFormat="1" hidden="1" x14ac:dyDescent="0.25">
      <c r="A1068" t="s">
        <v>0</v>
      </c>
      <c r="B1068" t="s">
        <v>1</v>
      </c>
      <c r="C1068" s="26" t="s">
        <v>2</v>
      </c>
      <c r="D1068" s="26" t="s">
        <v>1105</v>
      </c>
      <c r="E1068" t="s">
        <v>1106</v>
      </c>
      <c r="F1068" s="31" t="s">
        <v>1107</v>
      </c>
      <c r="G1068" t="s">
        <v>1108</v>
      </c>
      <c r="H1068" t="s">
        <v>464</v>
      </c>
      <c r="I1068" s="26" t="s">
        <v>46</v>
      </c>
      <c r="J1068" t="s">
        <v>465</v>
      </c>
      <c r="K1068" s="27">
        <v>5960</v>
      </c>
      <c r="L1068" s="4">
        <v>27.26</v>
      </c>
      <c r="M1068" s="3">
        <v>10.199999999999999</v>
      </c>
      <c r="N1068" s="4" t="s">
        <v>1109</v>
      </c>
      <c r="O1068" s="4" t="s">
        <v>1109</v>
      </c>
      <c r="P1068" s="4"/>
      <c r="Q1068" s="27">
        <v>56700</v>
      </c>
      <c r="R1068" s="3">
        <v>1.4</v>
      </c>
      <c r="S1068" s="4">
        <v>19.149999999999999</v>
      </c>
      <c r="T1068" s="4">
        <v>21.54</v>
      </c>
      <c r="U1068" s="4">
        <v>25.44</v>
      </c>
      <c r="V1068" s="4">
        <v>31.35</v>
      </c>
      <c r="W1068" s="4">
        <v>38.53</v>
      </c>
      <c r="X1068" s="27">
        <v>39820</v>
      </c>
      <c r="Y1068" s="27">
        <v>44810</v>
      </c>
      <c r="Z1068" s="27">
        <v>52910</v>
      </c>
      <c r="AA1068" s="27">
        <v>65200</v>
      </c>
      <c r="AB1068" s="27">
        <v>80150</v>
      </c>
    </row>
    <row r="1069" spans="1:28" s="26" customFormat="1" hidden="1" x14ac:dyDescent="0.25">
      <c r="A1069" t="s">
        <v>0</v>
      </c>
      <c r="B1069" t="s">
        <v>1</v>
      </c>
      <c r="C1069" s="26" t="s">
        <v>2</v>
      </c>
      <c r="D1069" s="26" t="s">
        <v>1105</v>
      </c>
      <c r="E1069" t="s">
        <v>1106</v>
      </c>
      <c r="F1069" s="31" t="s">
        <v>1107</v>
      </c>
      <c r="G1069" t="s">
        <v>1108</v>
      </c>
      <c r="H1069" t="s">
        <v>761</v>
      </c>
      <c r="I1069" s="26" t="s">
        <v>548</v>
      </c>
      <c r="J1069" t="s">
        <v>762</v>
      </c>
      <c r="K1069" s="27">
        <v>345230</v>
      </c>
      <c r="L1069" s="4">
        <v>19.86</v>
      </c>
      <c r="M1069" s="3">
        <v>1.2</v>
      </c>
      <c r="N1069" s="4" t="s">
        <v>1109</v>
      </c>
      <c r="O1069" s="4" t="s">
        <v>1109</v>
      </c>
      <c r="P1069" s="4"/>
      <c r="Q1069" s="27">
        <v>41310</v>
      </c>
      <c r="R1069" s="3">
        <v>0.4</v>
      </c>
      <c r="S1069" s="4">
        <v>11.25</v>
      </c>
      <c r="T1069" s="4">
        <v>13.84</v>
      </c>
      <c r="U1069" s="4">
        <v>17.91</v>
      </c>
      <c r="V1069" s="4">
        <v>24.26</v>
      </c>
      <c r="W1069" s="4">
        <v>30.93</v>
      </c>
      <c r="X1069" s="27">
        <v>23400</v>
      </c>
      <c r="Y1069" s="27">
        <v>28790</v>
      </c>
      <c r="Z1069" s="27">
        <v>37250</v>
      </c>
      <c r="AA1069" s="27">
        <v>50460</v>
      </c>
      <c r="AB1069" s="27">
        <v>64340</v>
      </c>
    </row>
    <row r="1070" spans="1:28" s="26" customFormat="1" hidden="1" x14ac:dyDescent="0.25">
      <c r="A1070" t="s">
        <v>0</v>
      </c>
      <c r="B1070" t="s">
        <v>1</v>
      </c>
      <c r="C1070" s="26" t="s">
        <v>2</v>
      </c>
      <c r="D1070" s="26" t="s">
        <v>1105</v>
      </c>
      <c r="E1070" t="s">
        <v>1106</v>
      </c>
      <c r="F1070" s="31" t="s">
        <v>1107</v>
      </c>
      <c r="G1070" t="s">
        <v>1108</v>
      </c>
      <c r="H1070" t="s">
        <v>2238</v>
      </c>
      <c r="I1070" s="26" t="s">
        <v>46</v>
      </c>
      <c r="J1070" t="s">
        <v>2239</v>
      </c>
      <c r="K1070" s="27">
        <v>31370</v>
      </c>
      <c r="L1070" s="4">
        <v>17.97</v>
      </c>
      <c r="M1070" s="3">
        <v>3</v>
      </c>
      <c r="N1070" s="4" t="s">
        <v>1109</v>
      </c>
      <c r="O1070" s="4" t="s">
        <v>1109</v>
      </c>
      <c r="P1070" s="4"/>
      <c r="Q1070" s="27">
        <v>37380</v>
      </c>
      <c r="R1070" s="3">
        <v>1.2</v>
      </c>
      <c r="S1070" s="4">
        <v>10.42</v>
      </c>
      <c r="T1070" s="4">
        <v>13.11</v>
      </c>
      <c r="U1070" s="4">
        <v>17.03</v>
      </c>
      <c r="V1070" s="4">
        <v>21.87</v>
      </c>
      <c r="W1070" s="4">
        <v>27.55</v>
      </c>
      <c r="X1070" s="27">
        <v>21670</v>
      </c>
      <c r="Y1070" s="27">
        <v>27270</v>
      </c>
      <c r="Z1070" s="27">
        <v>35420</v>
      </c>
      <c r="AA1070" s="27">
        <v>45500</v>
      </c>
      <c r="AB1070" s="27">
        <v>57310</v>
      </c>
    </row>
    <row r="1071" spans="1:28" s="26" customFormat="1" hidden="1" x14ac:dyDescent="0.25">
      <c r="A1071" t="s">
        <v>0</v>
      </c>
      <c r="B1071" t="s">
        <v>1</v>
      </c>
      <c r="C1071" s="26" t="s">
        <v>2</v>
      </c>
      <c r="D1071" s="26" t="s">
        <v>1105</v>
      </c>
      <c r="E1071" t="s">
        <v>1106</v>
      </c>
      <c r="F1071" s="31" t="s">
        <v>1107</v>
      </c>
      <c r="G1071" t="s">
        <v>1108</v>
      </c>
      <c r="H1071" t="s">
        <v>2240</v>
      </c>
      <c r="I1071" s="26" t="s">
        <v>46</v>
      </c>
      <c r="J1071" t="s">
        <v>2241</v>
      </c>
      <c r="K1071" s="27">
        <v>3420</v>
      </c>
      <c r="L1071" s="4">
        <v>32.26</v>
      </c>
      <c r="M1071" s="3">
        <v>11.8</v>
      </c>
      <c r="N1071" s="4" t="s">
        <v>1109</v>
      </c>
      <c r="O1071" s="4" t="s">
        <v>1109</v>
      </c>
      <c r="P1071" s="4"/>
      <c r="Q1071" s="27">
        <v>67100</v>
      </c>
      <c r="R1071" s="3">
        <v>5.9</v>
      </c>
      <c r="S1071" s="4">
        <v>15.61</v>
      </c>
      <c r="T1071" s="4">
        <v>19.47</v>
      </c>
      <c r="U1071" s="4">
        <v>24.03</v>
      </c>
      <c r="V1071" s="4">
        <v>33.18</v>
      </c>
      <c r="W1071" s="4">
        <v>57.61</v>
      </c>
      <c r="X1071" s="27">
        <v>32470</v>
      </c>
      <c r="Y1071" s="27">
        <v>40490</v>
      </c>
      <c r="Z1071" s="27">
        <v>49980</v>
      </c>
      <c r="AA1071" s="27">
        <v>69020</v>
      </c>
      <c r="AB1071" s="27">
        <v>119830</v>
      </c>
    </row>
    <row r="1072" spans="1:28" s="26" customFormat="1" hidden="1" x14ac:dyDescent="0.25">
      <c r="A1072" t="s">
        <v>0</v>
      </c>
      <c r="B1072" t="s">
        <v>1</v>
      </c>
      <c r="C1072" s="26" t="s">
        <v>2</v>
      </c>
      <c r="D1072" s="26" t="s">
        <v>1105</v>
      </c>
      <c r="E1072" t="s">
        <v>1106</v>
      </c>
      <c r="F1072" s="31" t="s">
        <v>1107</v>
      </c>
      <c r="G1072" t="s">
        <v>1108</v>
      </c>
      <c r="H1072" t="s">
        <v>2242</v>
      </c>
      <c r="I1072" s="26" t="s">
        <v>46</v>
      </c>
      <c r="J1072" t="s">
        <v>2243</v>
      </c>
      <c r="K1072" s="27">
        <v>17010</v>
      </c>
      <c r="L1072" s="4">
        <v>21.38</v>
      </c>
      <c r="M1072" s="3">
        <v>4.7</v>
      </c>
      <c r="N1072" s="4" t="s">
        <v>1109</v>
      </c>
      <c r="O1072" s="4" t="s">
        <v>1109</v>
      </c>
      <c r="P1072" s="4"/>
      <c r="Q1072" s="27">
        <v>44460</v>
      </c>
      <c r="R1072" s="3">
        <v>1.2</v>
      </c>
      <c r="S1072" s="4">
        <v>12.14</v>
      </c>
      <c r="T1072" s="4">
        <v>15.46</v>
      </c>
      <c r="U1072" s="4">
        <v>20.16</v>
      </c>
      <c r="V1072" s="4">
        <v>26.75</v>
      </c>
      <c r="W1072" s="4">
        <v>32.47</v>
      </c>
      <c r="X1072" s="27">
        <v>25240</v>
      </c>
      <c r="Y1072" s="27">
        <v>32160</v>
      </c>
      <c r="Z1072" s="27">
        <v>41940</v>
      </c>
      <c r="AA1072" s="27">
        <v>55630</v>
      </c>
      <c r="AB1072" s="27">
        <v>67540</v>
      </c>
    </row>
    <row r="1073" spans="1:28" s="26" customFormat="1" hidden="1" x14ac:dyDescent="0.25">
      <c r="A1073" t="s">
        <v>0</v>
      </c>
      <c r="B1073" t="s">
        <v>1</v>
      </c>
      <c r="C1073" s="26" t="s">
        <v>2</v>
      </c>
      <c r="D1073" s="26" t="s">
        <v>1105</v>
      </c>
      <c r="E1073" t="s">
        <v>1106</v>
      </c>
      <c r="F1073" s="31" t="s">
        <v>1107</v>
      </c>
      <c r="G1073" t="s">
        <v>1108</v>
      </c>
      <c r="H1073" t="s">
        <v>2244</v>
      </c>
      <c r="I1073" s="26" t="s">
        <v>46</v>
      </c>
      <c r="J1073" t="s">
        <v>2245</v>
      </c>
      <c r="K1073" s="27">
        <v>2810</v>
      </c>
      <c r="L1073" s="4">
        <v>16.489999999999998</v>
      </c>
      <c r="M1073" s="3">
        <v>10.8</v>
      </c>
      <c r="N1073" s="4" t="s">
        <v>1109</v>
      </c>
      <c r="O1073" s="4" t="s">
        <v>1109</v>
      </c>
      <c r="P1073" s="4"/>
      <c r="Q1073" s="27">
        <v>34300</v>
      </c>
      <c r="R1073" s="3">
        <v>1.8</v>
      </c>
      <c r="S1073" s="4">
        <v>10.87</v>
      </c>
      <c r="T1073" s="4">
        <v>12.99</v>
      </c>
      <c r="U1073" s="4">
        <v>16.29</v>
      </c>
      <c r="V1073" s="4">
        <v>19.23</v>
      </c>
      <c r="W1073" s="4">
        <v>23.14</v>
      </c>
      <c r="X1073" s="27">
        <v>22610</v>
      </c>
      <c r="Y1073" s="27">
        <v>27020</v>
      </c>
      <c r="Z1073" s="27">
        <v>33890</v>
      </c>
      <c r="AA1073" s="27">
        <v>40010</v>
      </c>
      <c r="AB1073" s="27">
        <v>48120</v>
      </c>
    </row>
    <row r="1074" spans="1:28" s="26" customFormat="1" hidden="1" x14ac:dyDescent="0.25">
      <c r="A1074" t="s">
        <v>0</v>
      </c>
      <c r="B1074" t="s">
        <v>1</v>
      </c>
      <c r="C1074" s="26" t="s">
        <v>2</v>
      </c>
      <c r="D1074" s="26" t="s">
        <v>1105</v>
      </c>
      <c r="E1074" t="s">
        <v>1106</v>
      </c>
      <c r="F1074" s="31" t="s">
        <v>1107</v>
      </c>
      <c r="G1074" t="s">
        <v>1108</v>
      </c>
      <c r="H1074" t="s">
        <v>466</v>
      </c>
      <c r="I1074" s="26" t="s">
        <v>46</v>
      </c>
      <c r="J1074" t="s">
        <v>467</v>
      </c>
      <c r="K1074" s="27">
        <v>23000</v>
      </c>
      <c r="L1074" s="4">
        <v>25.2</v>
      </c>
      <c r="M1074" s="3">
        <v>4.0999999999999996</v>
      </c>
      <c r="N1074" s="4" t="s">
        <v>1109</v>
      </c>
      <c r="O1074" s="4" t="s">
        <v>1109</v>
      </c>
      <c r="P1074" s="4"/>
      <c r="Q1074" s="27">
        <v>52420</v>
      </c>
      <c r="R1074" s="3">
        <v>1.1000000000000001</v>
      </c>
      <c r="S1074" s="4">
        <v>15.44</v>
      </c>
      <c r="T1074" s="4">
        <v>18.37</v>
      </c>
      <c r="U1074" s="4">
        <v>24.45</v>
      </c>
      <c r="V1074" s="4">
        <v>29.82</v>
      </c>
      <c r="W1074" s="4">
        <v>37.130000000000003</v>
      </c>
      <c r="X1074" s="27">
        <v>32110</v>
      </c>
      <c r="Y1074" s="27">
        <v>38210</v>
      </c>
      <c r="Z1074" s="27">
        <v>50860</v>
      </c>
      <c r="AA1074" s="27">
        <v>62030</v>
      </c>
      <c r="AB1074" s="27">
        <v>77240</v>
      </c>
    </row>
    <row r="1075" spans="1:28" s="26" customFormat="1" hidden="1" x14ac:dyDescent="0.25">
      <c r="A1075" t="s">
        <v>0</v>
      </c>
      <c r="B1075" t="s">
        <v>1</v>
      </c>
      <c r="C1075" s="26" t="s">
        <v>2</v>
      </c>
      <c r="D1075" s="26" t="s">
        <v>1105</v>
      </c>
      <c r="E1075" t="s">
        <v>1106</v>
      </c>
      <c r="F1075" s="31" t="s">
        <v>1107</v>
      </c>
      <c r="G1075" t="s">
        <v>1108</v>
      </c>
      <c r="H1075" t="s">
        <v>2246</v>
      </c>
      <c r="I1075" s="26" t="s">
        <v>46</v>
      </c>
      <c r="J1075" t="s">
        <v>2247</v>
      </c>
      <c r="K1075" s="27">
        <v>6860</v>
      </c>
      <c r="L1075" s="4">
        <v>34.950000000000003</v>
      </c>
      <c r="M1075" s="3">
        <v>7</v>
      </c>
      <c r="N1075" s="4" t="s">
        <v>1109</v>
      </c>
      <c r="O1075" s="4" t="s">
        <v>1109</v>
      </c>
      <c r="P1075" s="4"/>
      <c r="Q1075" s="27">
        <v>72690</v>
      </c>
      <c r="R1075" s="3">
        <v>1.3</v>
      </c>
      <c r="S1075" s="4">
        <v>24.8</v>
      </c>
      <c r="T1075" s="4">
        <v>31.49</v>
      </c>
      <c r="U1075" s="4">
        <v>35.520000000000003</v>
      </c>
      <c r="V1075" s="4">
        <v>39.25</v>
      </c>
      <c r="W1075" s="4">
        <v>45.4</v>
      </c>
      <c r="X1075" s="27">
        <v>51580</v>
      </c>
      <c r="Y1075" s="27">
        <v>65500</v>
      </c>
      <c r="Z1075" s="27">
        <v>73890</v>
      </c>
      <c r="AA1075" s="27">
        <v>81640</v>
      </c>
      <c r="AB1075" s="27">
        <v>94440</v>
      </c>
    </row>
    <row r="1076" spans="1:28" s="26" customFormat="1" hidden="1" x14ac:dyDescent="0.25">
      <c r="A1076" t="s">
        <v>0</v>
      </c>
      <c r="B1076" t="s">
        <v>1</v>
      </c>
      <c r="C1076" s="26" t="s">
        <v>2</v>
      </c>
      <c r="D1076" s="26" t="s">
        <v>1105</v>
      </c>
      <c r="E1076" t="s">
        <v>1106</v>
      </c>
      <c r="F1076" s="31" t="s">
        <v>1107</v>
      </c>
      <c r="G1076" t="s">
        <v>1108</v>
      </c>
      <c r="H1076" t="s">
        <v>468</v>
      </c>
      <c r="I1076" s="26" t="s">
        <v>46</v>
      </c>
      <c r="J1076" t="s">
        <v>469</v>
      </c>
      <c r="K1076" s="27">
        <v>99460</v>
      </c>
      <c r="L1076" s="4">
        <v>15.66</v>
      </c>
      <c r="M1076" s="3">
        <v>1.8</v>
      </c>
      <c r="N1076" s="4" t="s">
        <v>1109</v>
      </c>
      <c r="O1076" s="4" t="s">
        <v>1109</v>
      </c>
      <c r="P1076" s="4"/>
      <c r="Q1076" s="27">
        <v>32570</v>
      </c>
      <c r="R1076" s="3">
        <v>0.5</v>
      </c>
      <c r="S1076" s="4">
        <v>9.99</v>
      </c>
      <c r="T1076" s="4">
        <v>12.03</v>
      </c>
      <c r="U1076" s="4">
        <v>14.68</v>
      </c>
      <c r="V1076" s="4">
        <v>18.28</v>
      </c>
      <c r="W1076" s="4">
        <v>23.17</v>
      </c>
      <c r="X1076" s="27">
        <v>20790</v>
      </c>
      <c r="Y1076" s="27">
        <v>25020</v>
      </c>
      <c r="Z1076" s="27">
        <v>30530</v>
      </c>
      <c r="AA1076" s="27">
        <v>38020</v>
      </c>
      <c r="AB1076" s="27">
        <v>48200</v>
      </c>
    </row>
    <row r="1077" spans="1:28" s="26" customFormat="1" hidden="1" x14ac:dyDescent="0.25">
      <c r="A1077" t="s">
        <v>0</v>
      </c>
      <c r="B1077" t="s">
        <v>1</v>
      </c>
      <c r="C1077" s="26" t="s">
        <v>2</v>
      </c>
      <c r="D1077" s="26" t="s">
        <v>1105</v>
      </c>
      <c r="E1077" t="s">
        <v>1106</v>
      </c>
      <c r="F1077" s="31" t="s">
        <v>1107</v>
      </c>
      <c r="G1077" t="s">
        <v>1108</v>
      </c>
      <c r="H1077" t="s">
        <v>470</v>
      </c>
      <c r="I1077" s="26" t="s">
        <v>46</v>
      </c>
      <c r="J1077" t="s">
        <v>471</v>
      </c>
      <c r="K1077" s="27">
        <v>161290</v>
      </c>
      <c r="L1077" s="4">
        <v>21.06</v>
      </c>
      <c r="M1077" s="3">
        <v>2.1</v>
      </c>
      <c r="N1077" s="4" t="s">
        <v>1109</v>
      </c>
      <c r="O1077" s="4" t="s">
        <v>1109</v>
      </c>
      <c r="P1077" s="4"/>
      <c r="Q1077" s="27">
        <v>43800</v>
      </c>
      <c r="R1077" s="3">
        <v>0.5</v>
      </c>
      <c r="S1077" s="4">
        <v>12.23</v>
      </c>
      <c r="T1077" s="4">
        <v>15.09</v>
      </c>
      <c r="U1077" s="4">
        <v>19.149999999999999</v>
      </c>
      <c r="V1077" s="4">
        <v>25.8</v>
      </c>
      <c r="W1077" s="4">
        <v>31.63</v>
      </c>
      <c r="X1077" s="27">
        <v>25440</v>
      </c>
      <c r="Y1077" s="27">
        <v>31380</v>
      </c>
      <c r="Z1077" s="27">
        <v>39830</v>
      </c>
      <c r="AA1077" s="27">
        <v>53670</v>
      </c>
      <c r="AB1077" s="27">
        <v>65800</v>
      </c>
    </row>
    <row r="1078" spans="1:28" s="26" customFormat="1" x14ac:dyDescent="0.25">
      <c r="A1078" t="s">
        <v>0</v>
      </c>
      <c r="B1078" t="s">
        <v>1</v>
      </c>
      <c r="C1078" s="26" t="s">
        <v>2</v>
      </c>
      <c r="D1078" s="26" t="s">
        <v>1105</v>
      </c>
      <c r="E1078" t="s">
        <v>1106</v>
      </c>
      <c r="F1078" s="31" t="s">
        <v>1107</v>
      </c>
      <c r="G1078" t="s">
        <v>1108</v>
      </c>
      <c r="H1078" t="s">
        <v>40</v>
      </c>
      <c r="I1078" s="26" t="s">
        <v>5</v>
      </c>
      <c r="J1078" t="s">
        <v>41</v>
      </c>
      <c r="K1078" s="27">
        <v>9158980</v>
      </c>
      <c r="L1078" s="55">
        <v>19.3</v>
      </c>
      <c r="M1078" s="3">
        <v>0.3</v>
      </c>
      <c r="N1078" s="4" t="s">
        <v>1109</v>
      </c>
      <c r="O1078" s="4" t="s">
        <v>1109</v>
      </c>
      <c r="P1078" s="4"/>
      <c r="Q1078" s="27">
        <v>40140</v>
      </c>
      <c r="R1078" s="3">
        <v>0.2</v>
      </c>
      <c r="S1078" s="4">
        <v>11.14</v>
      </c>
      <c r="T1078" s="4">
        <v>13.39</v>
      </c>
      <c r="U1078" s="4">
        <v>17.309999999999999</v>
      </c>
      <c r="V1078" s="4">
        <v>23.21</v>
      </c>
      <c r="W1078" s="4">
        <v>30.41</v>
      </c>
      <c r="X1078" s="27">
        <v>23160</v>
      </c>
      <c r="Y1078" s="27">
        <v>27860</v>
      </c>
      <c r="Z1078" s="27">
        <v>36000</v>
      </c>
      <c r="AA1078" s="27">
        <v>48270</v>
      </c>
      <c r="AB1078" s="27">
        <v>63250</v>
      </c>
    </row>
    <row r="1079" spans="1:28" s="26" customFormat="1" hidden="1" x14ac:dyDescent="0.25">
      <c r="A1079" t="s">
        <v>0</v>
      </c>
      <c r="B1079" t="s">
        <v>1</v>
      </c>
      <c r="C1079" s="26" t="s">
        <v>2</v>
      </c>
      <c r="D1079" s="26" t="s">
        <v>1105</v>
      </c>
      <c r="E1079" t="s">
        <v>1106</v>
      </c>
      <c r="F1079" s="31" t="s">
        <v>1107</v>
      </c>
      <c r="G1079" t="s">
        <v>1108</v>
      </c>
      <c r="H1079" t="s">
        <v>905</v>
      </c>
      <c r="I1079" s="26" t="s">
        <v>803</v>
      </c>
      <c r="J1079" t="s">
        <v>906</v>
      </c>
      <c r="K1079" s="27">
        <v>631100</v>
      </c>
      <c r="L1079" s="4">
        <v>31.35</v>
      </c>
      <c r="M1079" s="3">
        <v>0.4</v>
      </c>
      <c r="N1079" s="4" t="s">
        <v>1109</v>
      </c>
      <c r="O1079" s="4" t="s">
        <v>1109</v>
      </c>
      <c r="P1079" s="4"/>
      <c r="Q1079" s="27">
        <v>65220</v>
      </c>
      <c r="R1079" s="3">
        <v>0.2</v>
      </c>
      <c r="S1079" s="4">
        <v>17.66</v>
      </c>
      <c r="T1079" s="4">
        <v>22.7</v>
      </c>
      <c r="U1079" s="4">
        <v>29.48</v>
      </c>
      <c r="V1079" s="4">
        <v>37.9</v>
      </c>
      <c r="W1079" s="4">
        <v>48.17</v>
      </c>
      <c r="X1079" s="27">
        <v>36740</v>
      </c>
      <c r="Y1079" s="27">
        <v>47230</v>
      </c>
      <c r="Z1079" s="27">
        <v>61310</v>
      </c>
      <c r="AA1079" s="27">
        <v>78830</v>
      </c>
      <c r="AB1079" s="27">
        <v>100200</v>
      </c>
    </row>
    <row r="1080" spans="1:28" s="26" customFormat="1" hidden="1" x14ac:dyDescent="0.25">
      <c r="A1080" t="s">
        <v>0</v>
      </c>
      <c r="B1080" t="s">
        <v>1</v>
      </c>
      <c r="C1080" s="26" t="s">
        <v>2</v>
      </c>
      <c r="D1080" s="26" t="s">
        <v>1105</v>
      </c>
      <c r="E1080" t="s">
        <v>1106</v>
      </c>
      <c r="F1080" s="31" t="s">
        <v>1107</v>
      </c>
      <c r="G1080" t="s">
        <v>1108</v>
      </c>
      <c r="H1080" t="s">
        <v>763</v>
      </c>
      <c r="I1080" s="26" t="s">
        <v>548</v>
      </c>
      <c r="J1080" t="s">
        <v>473</v>
      </c>
      <c r="K1080" s="27">
        <v>631100</v>
      </c>
      <c r="L1080" s="4">
        <v>31.35</v>
      </c>
      <c r="M1080" s="3">
        <v>0.4</v>
      </c>
      <c r="N1080" s="4" t="s">
        <v>1109</v>
      </c>
      <c r="O1080" s="4" t="s">
        <v>1109</v>
      </c>
      <c r="P1080" s="4"/>
      <c r="Q1080" s="27">
        <v>65220</v>
      </c>
      <c r="R1080" s="3">
        <v>0.2</v>
      </c>
      <c r="S1080" s="4">
        <v>17.66</v>
      </c>
      <c r="T1080" s="4">
        <v>22.7</v>
      </c>
      <c r="U1080" s="4">
        <v>29.48</v>
      </c>
      <c r="V1080" s="4">
        <v>37.9</v>
      </c>
      <c r="W1080" s="4">
        <v>48.17</v>
      </c>
      <c r="X1080" s="27">
        <v>36740</v>
      </c>
      <c r="Y1080" s="27">
        <v>47230</v>
      </c>
      <c r="Z1080" s="27">
        <v>61310</v>
      </c>
      <c r="AA1080" s="27">
        <v>78830</v>
      </c>
      <c r="AB1080" s="27">
        <v>100200</v>
      </c>
    </row>
    <row r="1081" spans="1:28" s="26" customFormat="1" hidden="1" x14ac:dyDescent="0.25">
      <c r="A1081" t="s">
        <v>0</v>
      </c>
      <c r="B1081" t="s">
        <v>1</v>
      </c>
      <c r="C1081" s="26" t="s">
        <v>2</v>
      </c>
      <c r="D1081" s="26" t="s">
        <v>1105</v>
      </c>
      <c r="E1081" t="s">
        <v>1106</v>
      </c>
      <c r="F1081" s="31" t="s">
        <v>1107</v>
      </c>
      <c r="G1081" t="s">
        <v>1108</v>
      </c>
      <c r="H1081" t="s">
        <v>472</v>
      </c>
      <c r="I1081" s="26" t="s">
        <v>46</v>
      </c>
      <c r="J1081" t="s">
        <v>473</v>
      </c>
      <c r="K1081" s="27">
        <v>631100</v>
      </c>
      <c r="L1081" s="4">
        <v>31.35</v>
      </c>
      <c r="M1081" s="3">
        <v>0.4</v>
      </c>
      <c r="N1081" s="4" t="s">
        <v>1109</v>
      </c>
      <c r="O1081" s="4" t="s">
        <v>1109</v>
      </c>
      <c r="P1081" s="4"/>
      <c r="Q1081" s="27">
        <v>65220</v>
      </c>
      <c r="R1081" s="3">
        <v>0.2</v>
      </c>
      <c r="S1081" s="4">
        <v>17.66</v>
      </c>
      <c r="T1081" s="4">
        <v>22.7</v>
      </c>
      <c r="U1081" s="4">
        <v>29.48</v>
      </c>
      <c r="V1081" s="4">
        <v>37.9</v>
      </c>
      <c r="W1081" s="4">
        <v>48.17</v>
      </c>
      <c r="X1081" s="27">
        <v>36740</v>
      </c>
      <c r="Y1081" s="27">
        <v>47230</v>
      </c>
      <c r="Z1081" s="27">
        <v>61310</v>
      </c>
      <c r="AA1081" s="27">
        <v>78830</v>
      </c>
      <c r="AB1081" s="27">
        <v>100200</v>
      </c>
    </row>
    <row r="1082" spans="1:28" s="26" customFormat="1" hidden="1" x14ac:dyDescent="0.25">
      <c r="A1082" t="s">
        <v>0</v>
      </c>
      <c r="B1082" t="s">
        <v>1</v>
      </c>
      <c r="C1082" s="26" t="s">
        <v>2</v>
      </c>
      <c r="D1082" s="26" t="s">
        <v>1105</v>
      </c>
      <c r="E1082" t="s">
        <v>1106</v>
      </c>
      <c r="F1082" s="31" t="s">
        <v>1107</v>
      </c>
      <c r="G1082" t="s">
        <v>1108</v>
      </c>
      <c r="H1082" t="s">
        <v>907</v>
      </c>
      <c r="I1082" s="26" t="s">
        <v>803</v>
      </c>
      <c r="J1082" t="s">
        <v>908</v>
      </c>
      <c r="K1082" s="27">
        <v>1856870</v>
      </c>
      <c r="L1082" s="4">
        <v>17.46</v>
      </c>
      <c r="M1082" s="3">
        <v>0.7</v>
      </c>
      <c r="N1082" s="4" t="s">
        <v>1109</v>
      </c>
      <c r="O1082" s="4" t="s">
        <v>1109</v>
      </c>
      <c r="P1082" s="4"/>
      <c r="Q1082" s="27">
        <v>36310</v>
      </c>
      <c r="R1082" s="3">
        <v>0.5</v>
      </c>
      <c r="S1082" s="4">
        <v>11.06</v>
      </c>
      <c r="T1082" s="4">
        <v>13.03</v>
      </c>
      <c r="U1082" s="4">
        <v>16.21</v>
      </c>
      <c r="V1082" s="4">
        <v>20.46</v>
      </c>
      <c r="W1082" s="4">
        <v>26.28</v>
      </c>
      <c r="X1082" s="27">
        <v>23000</v>
      </c>
      <c r="Y1082" s="27">
        <v>27110</v>
      </c>
      <c r="Z1082" s="27">
        <v>33710</v>
      </c>
      <c r="AA1082" s="27">
        <v>42560</v>
      </c>
      <c r="AB1082" s="27">
        <v>54660</v>
      </c>
    </row>
    <row r="1083" spans="1:28" s="26" customFormat="1" hidden="1" x14ac:dyDescent="0.25">
      <c r="A1083" t="s">
        <v>0</v>
      </c>
      <c r="B1083" t="s">
        <v>1</v>
      </c>
      <c r="C1083" s="26" t="s">
        <v>2</v>
      </c>
      <c r="D1083" s="26" t="s">
        <v>1105</v>
      </c>
      <c r="E1083" t="s">
        <v>1106</v>
      </c>
      <c r="F1083" s="31" t="s">
        <v>1107</v>
      </c>
      <c r="G1083" t="s">
        <v>1108</v>
      </c>
      <c r="H1083" t="s">
        <v>2248</v>
      </c>
      <c r="I1083" s="26" t="s">
        <v>548</v>
      </c>
      <c r="J1083" t="s">
        <v>2249</v>
      </c>
      <c r="K1083" s="27">
        <v>42940</v>
      </c>
      <c r="L1083" s="4">
        <v>27.15</v>
      </c>
      <c r="M1083" s="3">
        <v>5.3</v>
      </c>
      <c r="N1083" s="4" t="s">
        <v>1109</v>
      </c>
      <c r="O1083" s="4" t="s">
        <v>1109</v>
      </c>
      <c r="P1083" s="4"/>
      <c r="Q1083" s="27">
        <v>56460</v>
      </c>
      <c r="R1083" s="3">
        <v>2.8</v>
      </c>
      <c r="S1083" s="4">
        <v>15.56</v>
      </c>
      <c r="T1083" s="4">
        <v>19.3</v>
      </c>
      <c r="U1083" s="4">
        <v>26.06</v>
      </c>
      <c r="V1083" s="4">
        <v>34.729999999999997</v>
      </c>
      <c r="W1083" s="4">
        <v>40.799999999999997</v>
      </c>
      <c r="X1083" s="27">
        <v>32370</v>
      </c>
      <c r="Y1083" s="27">
        <v>40150</v>
      </c>
      <c r="Z1083" s="27">
        <v>54210</v>
      </c>
      <c r="AA1083" s="27">
        <v>72240</v>
      </c>
      <c r="AB1083" s="27">
        <v>84870</v>
      </c>
    </row>
    <row r="1084" spans="1:28" s="26" customFormat="1" hidden="1" x14ac:dyDescent="0.25">
      <c r="A1084" t="s">
        <v>0</v>
      </c>
      <c r="B1084" t="s">
        <v>1</v>
      </c>
      <c r="C1084" s="26" t="s">
        <v>2</v>
      </c>
      <c r="D1084" s="26" t="s">
        <v>1105</v>
      </c>
      <c r="E1084" t="s">
        <v>1106</v>
      </c>
      <c r="F1084" s="31" t="s">
        <v>1107</v>
      </c>
      <c r="G1084" t="s">
        <v>1108</v>
      </c>
      <c r="H1084" t="s">
        <v>2250</v>
      </c>
      <c r="I1084" s="26" t="s">
        <v>46</v>
      </c>
      <c r="J1084" t="s">
        <v>2249</v>
      </c>
      <c r="K1084" s="27">
        <v>42940</v>
      </c>
      <c r="L1084" s="4">
        <v>27.15</v>
      </c>
      <c r="M1084" s="3">
        <v>5.3</v>
      </c>
      <c r="N1084" s="4" t="s">
        <v>1109</v>
      </c>
      <c r="O1084" s="4" t="s">
        <v>1109</v>
      </c>
      <c r="P1084" s="4"/>
      <c r="Q1084" s="27">
        <v>56460</v>
      </c>
      <c r="R1084" s="3">
        <v>2.8</v>
      </c>
      <c r="S1084" s="4">
        <v>15.56</v>
      </c>
      <c r="T1084" s="4">
        <v>19.3</v>
      </c>
      <c r="U1084" s="4">
        <v>26.06</v>
      </c>
      <c r="V1084" s="4">
        <v>34.729999999999997</v>
      </c>
      <c r="W1084" s="4">
        <v>40.799999999999997</v>
      </c>
      <c r="X1084" s="27">
        <v>32370</v>
      </c>
      <c r="Y1084" s="27">
        <v>40150</v>
      </c>
      <c r="Z1084" s="27">
        <v>54210</v>
      </c>
      <c r="AA1084" s="27">
        <v>72240</v>
      </c>
      <c r="AB1084" s="27">
        <v>84870</v>
      </c>
    </row>
    <row r="1085" spans="1:28" s="26" customFormat="1" hidden="1" x14ac:dyDescent="0.25">
      <c r="A1085" t="s">
        <v>0</v>
      </c>
      <c r="B1085" t="s">
        <v>1</v>
      </c>
      <c r="C1085" s="26" t="s">
        <v>2</v>
      </c>
      <c r="D1085" s="26" t="s">
        <v>1105</v>
      </c>
      <c r="E1085" t="s">
        <v>1106</v>
      </c>
      <c r="F1085" s="31" t="s">
        <v>1107</v>
      </c>
      <c r="G1085" t="s">
        <v>1108</v>
      </c>
      <c r="H1085" t="s">
        <v>2251</v>
      </c>
      <c r="I1085" s="26" t="s">
        <v>548</v>
      </c>
      <c r="J1085" t="s">
        <v>2252</v>
      </c>
      <c r="K1085" s="27">
        <v>297880</v>
      </c>
      <c r="L1085" s="4">
        <v>17.79</v>
      </c>
      <c r="M1085" s="3">
        <v>1.6</v>
      </c>
      <c r="N1085" s="4" t="s">
        <v>1109</v>
      </c>
      <c r="O1085" s="4" t="s">
        <v>1109</v>
      </c>
      <c r="P1085" s="4"/>
      <c r="Q1085" s="27">
        <v>37010</v>
      </c>
      <c r="R1085" s="3">
        <v>0.5</v>
      </c>
      <c r="S1085" s="4">
        <v>11.57</v>
      </c>
      <c r="T1085" s="4">
        <v>13.57</v>
      </c>
      <c r="U1085" s="4">
        <v>16.77</v>
      </c>
      <c r="V1085" s="4">
        <v>20.89</v>
      </c>
      <c r="W1085" s="4">
        <v>25.78</v>
      </c>
      <c r="X1085" s="27">
        <v>24060</v>
      </c>
      <c r="Y1085" s="27">
        <v>28230</v>
      </c>
      <c r="Z1085" s="27">
        <v>34880</v>
      </c>
      <c r="AA1085" s="27">
        <v>43460</v>
      </c>
      <c r="AB1085" s="27">
        <v>53620</v>
      </c>
    </row>
    <row r="1086" spans="1:28" s="26" customFormat="1" hidden="1" x14ac:dyDescent="0.25">
      <c r="A1086" t="s">
        <v>0</v>
      </c>
      <c r="B1086" t="s">
        <v>1</v>
      </c>
      <c r="C1086" s="26" t="s">
        <v>2</v>
      </c>
      <c r="D1086" s="26" t="s">
        <v>1105</v>
      </c>
      <c r="E1086" t="s">
        <v>1106</v>
      </c>
      <c r="F1086" s="31" t="s">
        <v>1107</v>
      </c>
      <c r="G1086" t="s">
        <v>1108</v>
      </c>
      <c r="H1086" t="s">
        <v>2253</v>
      </c>
      <c r="I1086" s="26" t="s">
        <v>46</v>
      </c>
      <c r="J1086" t="s">
        <v>2254</v>
      </c>
      <c r="K1086" s="27">
        <v>12690</v>
      </c>
      <c r="L1086" s="4">
        <v>18.63</v>
      </c>
      <c r="M1086" s="3">
        <v>6</v>
      </c>
      <c r="N1086" s="4" t="s">
        <v>1109</v>
      </c>
      <c r="O1086" s="4" t="s">
        <v>1109</v>
      </c>
      <c r="P1086" s="4"/>
      <c r="Q1086" s="27">
        <v>38760</v>
      </c>
      <c r="R1086" s="3">
        <v>1.9</v>
      </c>
      <c r="S1086" s="4">
        <v>11.93</v>
      </c>
      <c r="T1086" s="4">
        <v>14.04</v>
      </c>
      <c r="U1086" s="4">
        <v>17.559999999999999</v>
      </c>
      <c r="V1086" s="4">
        <v>22.12</v>
      </c>
      <c r="W1086" s="4">
        <v>27.52</v>
      </c>
      <c r="X1086" s="27">
        <v>24810</v>
      </c>
      <c r="Y1086" s="27">
        <v>29200</v>
      </c>
      <c r="Z1086" s="27">
        <v>36520</v>
      </c>
      <c r="AA1086" s="27">
        <v>46020</v>
      </c>
      <c r="AB1086" s="27">
        <v>57240</v>
      </c>
    </row>
    <row r="1087" spans="1:28" s="26" customFormat="1" hidden="1" x14ac:dyDescent="0.25">
      <c r="A1087" t="s">
        <v>0</v>
      </c>
      <c r="B1087" t="s">
        <v>1</v>
      </c>
      <c r="C1087" s="26" t="s">
        <v>2</v>
      </c>
      <c r="D1087" s="26" t="s">
        <v>1105</v>
      </c>
      <c r="E1087" t="s">
        <v>1106</v>
      </c>
      <c r="F1087" s="31" t="s">
        <v>1107</v>
      </c>
      <c r="G1087" t="s">
        <v>1108</v>
      </c>
      <c r="H1087" t="s">
        <v>2255</v>
      </c>
      <c r="I1087" s="26" t="s">
        <v>46</v>
      </c>
      <c r="J1087" t="s">
        <v>2256</v>
      </c>
      <c r="K1087" s="27">
        <v>285190</v>
      </c>
      <c r="L1087" s="4">
        <v>17.75</v>
      </c>
      <c r="M1087" s="3">
        <v>1.6</v>
      </c>
      <c r="N1087" s="4" t="s">
        <v>1109</v>
      </c>
      <c r="O1087" s="4" t="s">
        <v>1109</v>
      </c>
      <c r="P1087" s="4"/>
      <c r="Q1087" s="27">
        <v>36930</v>
      </c>
      <c r="R1087" s="3">
        <v>0.5</v>
      </c>
      <c r="S1087" s="4">
        <v>11.55</v>
      </c>
      <c r="T1087" s="4">
        <v>13.56</v>
      </c>
      <c r="U1087" s="4">
        <v>16.739999999999998</v>
      </c>
      <c r="V1087" s="4">
        <v>20.83</v>
      </c>
      <c r="W1087" s="4">
        <v>25.7</v>
      </c>
      <c r="X1087" s="27">
        <v>24030</v>
      </c>
      <c r="Y1087" s="27">
        <v>28200</v>
      </c>
      <c r="Z1087" s="27">
        <v>34810</v>
      </c>
      <c r="AA1087" s="27">
        <v>43320</v>
      </c>
      <c r="AB1087" s="27">
        <v>53450</v>
      </c>
    </row>
    <row r="1088" spans="1:28" s="26" customFormat="1" hidden="1" x14ac:dyDescent="0.25">
      <c r="A1088" t="s">
        <v>0</v>
      </c>
      <c r="B1088" t="s">
        <v>1</v>
      </c>
      <c r="C1088" s="26" t="s">
        <v>2</v>
      </c>
      <c r="D1088" s="26" t="s">
        <v>1105</v>
      </c>
      <c r="E1088" t="s">
        <v>1106</v>
      </c>
      <c r="F1088" s="31" t="s">
        <v>1107</v>
      </c>
      <c r="G1088" t="s">
        <v>1108</v>
      </c>
      <c r="H1088" t="s">
        <v>2257</v>
      </c>
      <c r="I1088" s="26" t="s">
        <v>548</v>
      </c>
      <c r="J1088" t="s">
        <v>2258</v>
      </c>
      <c r="K1088" s="27">
        <v>45980</v>
      </c>
      <c r="L1088" s="4">
        <v>22.39</v>
      </c>
      <c r="M1088" s="3">
        <v>4.9000000000000004</v>
      </c>
      <c r="N1088" s="4" t="s">
        <v>1109</v>
      </c>
      <c r="O1088" s="4" t="s">
        <v>1109</v>
      </c>
      <c r="P1088" s="4"/>
      <c r="Q1088" s="27">
        <v>46570</v>
      </c>
      <c r="R1088" s="3">
        <v>1.6</v>
      </c>
      <c r="S1088" s="4">
        <v>14.69</v>
      </c>
      <c r="T1088" s="4">
        <v>17.16</v>
      </c>
      <c r="U1088" s="4">
        <v>21.95</v>
      </c>
      <c r="V1088" s="4">
        <v>27.68</v>
      </c>
      <c r="W1088" s="4">
        <v>30.98</v>
      </c>
      <c r="X1088" s="27">
        <v>30550</v>
      </c>
      <c r="Y1088" s="27">
        <v>35690</v>
      </c>
      <c r="Z1088" s="27">
        <v>45660</v>
      </c>
      <c r="AA1088" s="27">
        <v>57570</v>
      </c>
      <c r="AB1088" s="27">
        <v>64450</v>
      </c>
    </row>
    <row r="1089" spans="1:28" s="26" customFormat="1" hidden="1" x14ac:dyDescent="0.25">
      <c r="A1089" t="s">
        <v>0</v>
      </c>
      <c r="B1089" t="s">
        <v>1</v>
      </c>
      <c r="C1089" s="26" t="s">
        <v>2</v>
      </c>
      <c r="D1089" s="26" t="s">
        <v>1105</v>
      </c>
      <c r="E1089" t="s">
        <v>1106</v>
      </c>
      <c r="F1089" s="31" t="s">
        <v>1107</v>
      </c>
      <c r="G1089" t="s">
        <v>1108</v>
      </c>
      <c r="H1089" t="s">
        <v>2259</v>
      </c>
      <c r="I1089" s="26" t="s">
        <v>46</v>
      </c>
      <c r="J1089" t="s">
        <v>2258</v>
      </c>
      <c r="K1089" s="27">
        <v>45980</v>
      </c>
      <c r="L1089" s="4">
        <v>22.39</v>
      </c>
      <c r="M1089" s="3">
        <v>4.9000000000000004</v>
      </c>
      <c r="N1089" s="4" t="s">
        <v>1109</v>
      </c>
      <c r="O1089" s="4" t="s">
        <v>1109</v>
      </c>
      <c r="P1089" s="4"/>
      <c r="Q1089" s="27">
        <v>46570</v>
      </c>
      <c r="R1089" s="3">
        <v>1.6</v>
      </c>
      <c r="S1089" s="4">
        <v>14.69</v>
      </c>
      <c r="T1089" s="4">
        <v>17.16</v>
      </c>
      <c r="U1089" s="4">
        <v>21.95</v>
      </c>
      <c r="V1089" s="4">
        <v>27.68</v>
      </c>
      <c r="W1089" s="4">
        <v>30.98</v>
      </c>
      <c r="X1089" s="27">
        <v>30550</v>
      </c>
      <c r="Y1089" s="27">
        <v>35690</v>
      </c>
      <c r="Z1089" s="27">
        <v>45660</v>
      </c>
      <c r="AA1089" s="27">
        <v>57570</v>
      </c>
      <c r="AB1089" s="27">
        <v>64450</v>
      </c>
    </row>
    <row r="1090" spans="1:28" s="26" customFormat="1" hidden="1" x14ac:dyDescent="0.25">
      <c r="A1090" t="s">
        <v>0</v>
      </c>
      <c r="B1090" t="s">
        <v>1</v>
      </c>
      <c r="C1090" s="26" t="s">
        <v>2</v>
      </c>
      <c r="D1090" s="26" t="s">
        <v>1105</v>
      </c>
      <c r="E1090" t="s">
        <v>1106</v>
      </c>
      <c r="F1090" s="31" t="s">
        <v>1107</v>
      </c>
      <c r="G1090" t="s">
        <v>1108</v>
      </c>
      <c r="H1090" t="s">
        <v>764</v>
      </c>
      <c r="I1090" s="26" t="s">
        <v>548</v>
      </c>
      <c r="J1090" t="s">
        <v>475</v>
      </c>
      <c r="K1090" s="27">
        <v>76890</v>
      </c>
      <c r="L1090" s="4">
        <v>20.67</v>
      </c>
      <c r="M1090" s="3">
        <v>2.4</v>
      </c>
      <c r="N1090" s="4" t="s">
        <v>1109</v>
      </c>
      <c r="O1090" s="4" t="s">
        <v>1109</v>
      </c>
      <c r="P1090" s="4"/>
      <c r="Q1090" s="27">
        <v>43000</v>
      </c>
      <c r="R1090" s="3">
        <v>1</v>
      </c>
      <c r="S1090" s="4">
        <v>13.24</v>
      </c>
      <c r="T1090" s="4">
        <v>16.010000000000002</v>
      </c>
      <c r="U1090" s="4">
        <v>19.420000000000002</v>
      </c>
      <c r="V1090" s="4">
        <v>24.1</v>
      </c>
      <c r="W1090" s="4">
        <v>29.57</v>
      </c>
      <c r="X1090" s="27">
        <v>27530</v>
      </c>
      <c r="Y1090" s="27">
        <v>33290</v>
      </c>
      <c r="Z1090" s="27">
        <v>40390</v>
      </c>
      <c r="AA1090" s="27">
        <v>50130</v>
      </c>
      <c r="AB1090" s="27">
        <v>61500</v>
      </c>
    </row>
    <row r="1091" spans="1:28" s="26" customFormat="1" hidden="1" x14ac:dyDescent="0.25">
      <c r="A1091" t="s">
        <v>0</v>
      </c>
      <c r="B1091" t="s">
        <v>1</v>
      </c>
      <c r="C1091" s="26" t="s">
        <v>2</v>
      </c>
      <c r="D1091" s="26" t="s">
        <v>1105</v>
      </c>
      <c r="E1091" t="s">
        <v>1106</v>
      </c>
      <c r="F1091" s="31" t="s">
        <v>1107</v>
      </c>
      <c r="G1091" t="s">
        <v>1108</v>
      </c>
      <c r="H1091" t="s">
        <v>474</v>
      </c>
      <c r="I1091" s="26" t="s">
        <v>46</v>
      </c>
      <c r="J1091" t="s">
        <v>475</v>
      </c>
      <c r="K1091" s="27">
        <v>76890</v>
      </c>
      <c r="L1091" s="4">
        <v>20.67</v>
      </c>
      <c r="M1091" s="3">
        <v>2.4</v>
      </c>
      <c r="N1091" s="4" t="s">
        <v>1109</v>
      </c>
      <c r="O1091" s="4" t="s">
        <v>1109</v>
      </c>
      <c r="P1091" s="4"/>
      <c r="Q1091" s="27">
        <v>43000</v>
      </c>
      <c r="R1091" s="3">
        <v>1</v>
      </c>
      <c r="S1091" s="4">
        <v>13.24</v>
      </c>
      <c r="T1091" s="4">
        <v>16.010000000000002</v>
      </c>
      <c r="U1091" s="4">
        <v>19.420000000000002</v>
      </c>
      <c r="V1091" s="4">
        <v>24.1</v>
      </c>
      <c r="W1091" s="4">
        <v>29.57</v>
      </c>
      <c r="X1091" s="27">
        <v>27530</v>
      </c>
      <c r="Y1091" s="27">
        <v>33290</v>
      </c>
      <c r="Z1091" s="27">
        <v>40390</v>
      </c>
      <c r="AA1091" s="27">
        <v>50130</v>
      </c>
      <c r="AB1091" s="27">
        <v>61500</v>
      </c>
    </row>
    <row r="1092" spans="1:28" s="26" customFormat="1" hidden="1" x14ac:dyDescent="0.25">
      <c r="A1092" t="s">
        <v>0</v>
      </c>
      <c r="B1092" t="s">
        <v>1</v>
      </c>
      <c r="C1092" s="26" t="s">
        <v>2</v>
      </c>
      <c r="D1092" s="26" t="s">
        <v>1105</v>
      </c>
      <c r="E1092" t="s">
        <v>1106</v>
      </c>
      <c r="F1092" s="31" t="s">
        <v>1107</v>
      </c>
      <c r="G1092" t="s">
        <v>1108</v>
      </c>
      <c r="H1092" t="s">
        <v>2260</v>
      </c>
      <c r="I1092" s="26" t="s">
        <v>548</v>
      </c>
      <c r="J1092" t="s">
        <v>2261</v>
      </c>
      <c r="K1092" s="27">
        <v>20010</v>
      </c>
      <c r="L1092" s="4">
        <v>17.78</v>
      </c>
      <c r="M1092" s="3">
        <v>5.3</v>
      </c>
      <c r="N1092" s="4" t="s">
        <v>1109</v>
      </c>
      <c r="O1092" s="4" t="s">
        <v>1109</v>
      </c>
      <c r="P1092" s="4"/>
      <c r="Q1092" s="27">
        <v>36970</v>
      </c>
      <c r="R1092" s="3">
        <v>1.2</v>
      </c>
      <c r="S1092" s="4">
        <v>11.74</v>
      </c>
      <c r="T1092" s="4">
        <v>13.96</v>
      </c>
      <c r="U1092" s="4">
        <v>17.059999999999999</v>
      </c>
      <c r="V1092" s="4">
        <v>20.260000000000002</v>
      </c>
      <c r="W1092" s="4">
        <v>24.38</v>
      </c>
      <c r="X1092" s="27">
        <v>24420</v>
      </c>
      <c r="Y1092" s="27">
        <v>29050</v>
      </c>
      <c r="Z1092" s="27">
        <v>35480</v>
      </c>
      <c r="AA1092" s="27">
        <v>42140</v>
      </c>
      <c r="AB1092" s="27">
        <v>50710</v>
      </c>
    </row>
    <row r="1093" spans="1:28" s="26" customFormat="1" hidden="1" x14ac:dyDescent="0.25">
      <c r="A1093" t="s">
        <v>0</v>
      </c>
      <c r="B1093" t="s">
        <v>1</v>
      </c>
      <c r="C1093" s="26" t="s">
        <v>2</v>
      </c>
      <c r="D1093" s="26" t="s">
        <v>1105</v>
      </c>
      <c r="E1093" t="s">
        <v>1106</v>
      </c>
      <c r="F1093" s="31" t="s">
        <v>1107</v>
      </c>
      <c r="G1093" t="s">
        <v>1108</v>
      </c>
      <c r="H1093" t="s">
        <v>2262</v>
      </c>
      <c r="I1093" s="26" t="s">
        <v>46</v>
      </c>
      <c r="J1093" t="s">
        <v>2261</v>
      </c>
      <c r="K1093" s="27">
        <v>20010</v>
      </c>
      <c r="L1093" s="4">
        <v>17.78</v>
      </c>
      <c r="M1093" s="3">
        <v>5.3</v>
      </c>
      <c r="N1093" s="4" t="s">
        <v>1109</v>
      </c>
      <c r="O1093" s="4" t="s">
        <v>1109</v>
      </c>
      <c r="P1093" s="4"/>
      <c r="Q1093" s="27">
        <v>36970</v>
      </c>
      <c r="R1093" s="3">
        <v>1.2</v>
      </c>
      <c r="S1093" s="4">
        <v>11.74</v>
      </c>
      <c r="T1093" s="4">
        <v>13.96</v>
      </c>
      <c r="U1093" s="4">
        <v>17.059999999999999</v>
      </c>
      <c r="V1093" s="4">
        <v>20.260000000000002</v>
      </c>
      <c r="W1093" s="4">
        <v>24.38</v>
      </c>
      <c r="X1093" s="27">
        <v>24420</v>
      </c>
      <c r="Y1093" s="27">
        <v>29050</v>
      </c>
      <c r="Z1093" s="27">
        <v>35480</v>
      </c>
      <c r="AA1093" s="27">
        <v>42140</v>
      </c>
      <c r="AB1093" s="27">
        <v>50710</v>
      </c>
    </row>
    <row r="1094" spans="1:28" s="26" customFormat="1" hidden="1" x14ac:dyDescent="0.25">
      <c r="A1094" t="s">
        <v>0</v>
      </c>
      <c r="B1094" t="s">
        <v>1</v>
      </c>
      <c r="C1094" s="26" t="s">
        <v>2</v>
      </c>
      <c r="D1094" s="26" t="s">
        <v>1105</v>
      </c>
      <c r="E1094" t="s">
        <v>1106</v>
      </c>
      <c r="F1094" s="31" t="s">
        <v>1107</v>
      </c>
      <c r="G1094" t="s">
        <v>1108</v>
      </c>
      <c r="H1094" t="s">
        <v>2263</v>
      </c>
      <c r="I1094" s="26" t="s">
        <v>548</v>
      </c>
      <c r="J1094" t="s">
        <v>2264</v>
      </c>
      <c r="K1094" s="27">
        <v>1260</v>
      </c>
      <c r="L1094" s="4">
        <v>18.32</v>
      </c>
      <c r="M1094" s="3">
        <v>10.5</v>
      </c>
      <c r="N1094" s="4" t="s">
        <v>1109</v>
      </c>
      <c r="O1094" s="4" t="s">
        <v>1109</v>
      </c>
      <c r="P1094" s="4"/>
      <c r="Q1094" s="27">
        <v>38110</v>
      </c>
      <c r="R1094" s="3">
        <v>4.2</v>
      </c>
      <c r="S1094" s="4">
        <v>12.65</v>
      </c>
      <c r="T1094" s="4">
        <v>13.88</v>
      </c>
      <c r="U1094" s="4">
        <v>16.87</v>
      </c>
      <c r="V1094" s="4">
        <v>22.12</v>
      </c>
      <c r="W1094" s="4">
        <v>27.3</v>
      </c>
      <c r="X1094" s="27">
        <v>26310</v>
      </c>
      <c r="Y1094" s="27">
        <v>28870</v>
      </c>
      <c r="Z1094" s="27">
        <v>35080</v>
      </c>
      <c r="AA1094" s="27">
        <v>46010</v>
      </c>
      <c r="AB1094" s="27">
        <v>56770</v>
      </c>
    </row>
    <row r="1095" spans="1:28" s="26" customFormat="1" hidden="1" x14ac:dyDescent="0.25">
      <c r="A1095" t="s">
        <v>0</v>
      </c>
      <c r="B1095" t="s">
        <v>1</v>
      </c>
      <c r="C1095" s="26" t="s">
        <v>2</v>
      </c>
      <c r="D1095" s="26" t="s">
        <v>1105</v>
      </c>
      <c r="E1095" t="s">
        <v>1106</v>
      </c>
      <c r="F1095" s="31" t="s">
        <v>1107</v>
      </c>
      <c r="G1095" t="s">
        <v>1108</v>
      </c>
      <c r="H1095" t="s">
        <v>2265</v>
      </c>
      <c r="I1095" s="26" t="s">
        <v>46</v>
      </c>
      <c r="J1095" t="s">
        <v>2264</v>
      </c>
      <c r="K1095" s="27">
        <v>1260</v>
      </c>
      <c r="L1095" s="4">
        <v>18.32</v>
      </c>
      <c r="M1095" s="3">
        <v>10.5</v>
      </c>
      <c r="N1095" s="4" t="s">
        <v>1109</v>
      </c>
      <c r="O1095" s="4" t="s">
        <v>1109</v>
      </c>
      <c r="P1095" s="4"/>
      <c r="Q1095" s="27">
        <v>38110</v>
      </c>
      <c r="R1095" s="3">
        <v>4.2</v>
      </c>
      <c r="S1095" s="4">
        <v>12.65</v>
      </c>
      <c r="T1095" s="4">
        <v>13.88</v>
      </c>
      <c r="U1095" s="4">
        <v>16.87</v>
      </c>
      <c r="V1095" s="4">
        <v>22.12</v>
      </c>
      <c r="W1095" s="4">
        <v>27.3</v>
      </c>
      <c r="X1095" s="27">
        <v>26310</v>
      </c>
      <c r="Y1095" s="27">
        <v>28870</v>
      </c>
      <c r="Z1095" s="27">
        <v>35080</v>
      </c>
      <c r="AA1095" s="27">
        <v>46010</v>
      </c>
      <c r="AB1095" s="27">
        <v>56770</v>
      </c>
    </row>
    <row r="1096" spans="1:28" s="26" customFormat="1" hidden="1" x14ac:dyDescent="0.25">
      <c r="A1096" t="s">
        <v>0</v>
      </c>
      <c r="B1096" t="s">
        <v>1</v>
      </c>
      <c r="C1096" s="26" t="s">
        <v>2</v>
      </c>
      <c r="D1096" s="26" t="s">
        <v>1105</v>
      </c>
      <c r="E1096" t="s">
        <v>1106</v>
      </c>
      <c r="F1096" s="31" t="s">
        <v>1107</v>
      </c>
      <c r="G1096" t="s">
        <v>1108</v>
      </c>
      <c r="H1096" t="s">
        <v>476</v>
      </c>
      <c r="I1096" s="26" t="s">
        <v>46</v>
      </c>
      <c r="J1096" t="s">
        <v>477</v>
      </c>
      <c r="K1096" s="27">
        <v>1371920</v>
      </c>
      <c r="L1096" s="4">
        <v>16.73</v>
      </c>
      <c r="M1096" s="3">
        <v>0.9</v>
      </c>
      <c r="N1096" s="4" t="s">
        <v>1109</v>
      </c>
      <c r="O1096" s="4" t="s">
        <v>1109</v>
      </c>
      <c r="P1096" s="4"/>
      <c r="Q1096" s="27">
        <v>34800</v>
      </c>
      <c r="R1096" s="3">
        <v>0.5</v>
      </c>
      <c r="S1096" s="4">
        <v>10.78</v>
      </c>
      <c r="T1096" s="4">
        <v>12.67</v>
      </c>
      <c r="U1096" s="4">
        <v>15.55</v>
      </c>
      <c r="V1096" s="4">
        <v>19.38</v>
      </c>
      <c r="W1096" s="4">
        <v>24.73</v>
      </c>
      <c r="X1096" s="27">
        <v>22420</v>
      </c>
      <c r="Y1096" s="27">
        <v>26350</v>
      </c>
      <c r="Z1096" s="27">
        <v>32350</v>
      </c>
      <c r="AA1096" s="27">
        <v>40320</v>
      </c>
      <c r="AB1096" s="27">
        <v>51430</v>
      </c>
    </row>
    <row r="1097" spans="1:28" s="26" customFormat="1" hidden="1" x14ac:dyDescent="0.25">
      <c r="A1097" t="s">
        <v>0</v>
      </c>
      <c r="B1097" t="s">
        <v>1</v>
      </c>
      <c r="C1097" s="26" t="s">
        <v>2</v>
      </c>
      <c r="D1097" s="26" t="s">
        <v>1105</v>
      </c>
      <c r="E1097" t="s">
        <v>1106</v>
      </c>
      <c r="F1097" s="31" t="s">
        <v>1107</v>
      </c>
      <c r="G1097" t="s">
        <v>1108</v>
      </c>
      <c r="H1097" t="s">
        <v>476</v>
      </c>
      <c r="I1097" s="26" t="s">
        <v>548</v>
      </c>
      <c r="J1097" t="s">
        <v>477</v>
      </c>
      <c r="K1097" s="27">
        <v>1371920</v>
      </c>
      <c r="L1097" s="4">
        <v>16.73</v>
      </c>
      <c r="M1097" s="3">
        <v>0.9</v>
      </c>
      <c r="N1097" s="4" t="s">
        <v>1109</v>
      </c>
      <c r="O1097" s="4" t="s">
        <v>1109</v>
      </c>
      <c r="P1097" s="4"/>
      <c r="Q1097" s="27">
        <v>34800</v>
      </c>
      <c r="R1097" s="3">
        <v>0.5</v>
      </c>
      <c r="S1097" s="4">
        <v>10.78</v>
      </c>
      <c r="T1097" s="4">
        <v>12.67</v>
      </c>
      <c r="U1097" s="4">
        <v>15.55</v>
      </c>
      <c r="V1097" s="4">
        <v>19.38</v>
      </c>
      <c r="W1097" s="4">
        <v>24.73</v>
      </c>
      <c r="X1097" s="27">
        <v>22420</v>
      </c>
      <c r="Y1097" s="27">
        <v>26350</v>
      </c>
      <c r="Z1097" s="27">
        <v>32350</v>
      </c>
      <c r="AA1097" s="27">
        <v>40320</v>
      </c>
      <c r="AB1097" s="27">
        <v>51430</v>
      </c>
    </row>
    <row r="1098" spans="1:28" s="26" customFormat="1" hidden="1" x14ac:dyDescent="0.25">
      <c r="A1098" t="s">
        <v>0</v>
      </c>
      <c r="B1098" t="s">
        <v>1</v>
      </c>
      <c r="C1098" s="26" t="s">
        <v>2</v>
      </c>
      <c r="D1098" s="26" t="s">
        <v>1105</v>
      </c>
      <c r="E1098" t="s">
        <v>1106</v>
      </c>
      <c r="F1098" s="31" t="s">
        <v>1107</v>
      </c>
      <c r="G1098" t="s">
        <v>1108</v>
      </c>
      <c r="H1098" t="s">
        <v>2266</v>
      </c>
      <c r="I1098" s="26" t="s">
        <v>803</v>
      </c>
      <c r="J1098" t="s">
        <v>2267</v>
      </c>
      <c r="K1098" s="27">
        <v>802290</v>
      </c>
      <c r="L1098" s="4">
        <v>14.94</v>
      </c>
      <c r="M1098" s="3">
        <v>1</v>
      </c>
      <c r="N1098" s="4" t="s">
        <v>1109</v>
      </c>
      <c r="O1098" s="4" t="s">
        <v>1109</v>
      </c>
      <c r="P1098" s="4"/>
      <c r="Q1098" s="27">
        <v>31080</v>
      </c>
      <c r="R1098" s="3">
        <v>0.3</v>
      </c>
      <c r="S1098" s="4">
        <v>10.15</v>
      </c>
      <c r="T1098" s="4">
        <v>11.79</v>
      </c>
      <c r="U1098" s="4">
        <v>14.09</v>
      </c>
      <c r="V1098" s="4">
        <v>17.48</v>
      </c>
      <c r="W1098" s="4">
        <v>21.47</v>
      </c>
      <c r="X1098" s="27">
        <v>21110</v>
      </c>
      <c r="Y1098" s="27">
        <v>24520</v>
      </c>
      <c r="Z1098" s="27">
        <v>29320</v>
      </c>
      <c r="AA1098" s="27">
        <v>36370</v>
      </c>
      <c r="AB1098" s="27">
        <v>44660</v>
      </c>
    </row>
    <row r="1099" spans="1:28" s="26" customFormat="1" hidden="1" x14ac:dyDescent="0.25">
      <c r="A1099" t="s">
        <v>0</v>
      </c>
      <c r="B1099" t="s">
        <v>1</v>
      </c>
      <c r="C1099" s="26" t="s">
        <v>2</v>
      </c>
      <c r="D1099" s="26" t="s">
        <v>1105</v>
      </c>
      <c r="E1099" t="s">
        <v>1106</v>
      </c>
      <c r="F1099" s="31" t="s">
        <v>1107</v>
      </c>
      <c r="G1099" t="s">
        <v>1108</v>
      </c>
      <c r="H1099" t="s">
        <v>2268</v>
      </c>
      <c r="I1099" s="26" t="s">
        <v>548</v>
      </c>
      <c r="J1099" t="s">
        <v>2269</v>
      </c>
      <c r="K1099" s="27">
        <v>184990</v>
      </c>
      <c r="L1099" s="4">
        <v>14.25</v>
      </c>
      <c r="M1099" s="3">
        <v>1.7</v>
      </c>
      <c r="N1099" s="4" t="s">
        <v>1109</v>
      </c>
      <c r="O1099" s="4" t="s">
        <v>1109</v>
      </c>
      <c r="P1099" s="4"/>
      <c r="Q1099" s="27">
        <v>29630</v>
      </c>
      <c r="R1099" s="3">
        <v>0.4</v>
      </c>
      <c r="S1099" s="4">
        <v>9.77</v>
      </c>
      <c r="T1099" s="4">
        <v>11.29</v>
      </c>
      <c r="U1099" s="4">
        <v>13.32</v>
      </c>
      <c r="V1099" s="4">
        <v>16.41</v>
      </c>
      <c r="W1099" s="4">
        <v>20.02</v>
      </c>
      <c r="X1099" s="27">
        <v>20310</v>
      </c>
      <c r="Y1099" s="27">
        <v>23480</v>
      </c>
      <c r="Z1099" s="27">
        <v>27700</v>
      </c>
      <c r="AA1099" s="27">
        <v>34120</v>
      </c>
      <c r="AB1099" s="27">
        <v>41640</v>
      </c>
    </row>
    <row r="1100" spans="1:28" s="26" customFormat="1" hidden="1" x14ac:dyDescent="0.25">
      <c r="A1100" t="s">
        <v>0</v>
      </c>
      <c r="B1100" t="s">
        <v>1</v>
      </c>
      <c r="C1100" s="26" t="s">
        <v>2</v>
      </c>
      <c r="D1100" s="26" t="s">
        <v>1105</v>
      </c>
      <c r="E1100" t="s">
        <v>1106</v>
      </c>
      <c r="F1100" s="31" t="s">
        <v>1107</v>
      </c>
      <c r="G1100" t="s">
        <v>1108</v>
      </c>
      <c r="H1100" t="s">
        <v>2270</v>
      </c>
      <c r="I1100" s="26" t="s">
        <v>46</v>
      </c>
      <c r="J1100" t="s">
        <v>2269</v>
      </c>
      <c r="K1100" s="27">
        <v>184990</v>
      </c>
      <c r="L1100" s="4">
        <v>14.25</v>
      </c>
      <c r="M1100" s="3">
        <v>1.7</v>
      </c>
      <c r="N1100" s="4" t="s">
        <v>1109</v>
      </c>
      <c r="O1100" s="4" t="s">
        <v>1109</v>
      </c>
      <c r="P1100" s="4"/>
      <c r="Q1100" s="27">
        <v>29630</v>
      </c>
      <c r="R1100" s="3">
        <v>0.4</v>
      </c>
      <c r="S1100" s="4">
        <v>9.77</v>
      </c>
      <c r="T1100" s="4">
        <v>11.29</v>
      </c>
      <c r="U1100" s="4">
        <v>13.32</v>
      </c>
      <c r="V1100" s="4">
        <v>16.41</v>
      </c>
      <c r="W1100" s="4">
        <v>20.02</v>
      </c>
      <c r="X1100" s="27">
        <v>20310</v>
      </c>
      <c r="Y1100" s="27">
        <v>23480</v>
      </c>
      <c r="Z1100" s="27">
        <v>27700</v>
      </c>
      <c r="AA1100" s="27">
        <v>34120</v>
      </c>
      <c r="AB1100" s="27">
        <v>41640</v>
      </c>
    </row>
    <row r="1101" spans="1:28" s="26" customFormat="1" hidden="1" x14ac:dyDescent="0.25">
      <c r="A1101" t="s">
        <v>0</v>
      </c>
      <c r="B1101" t="s">
        <v>1</v>
      </c>
      <c r="C1101" s="26" t="s">
        <v>2</v>
      </c>
      <c r="D1101" s="26" t="s">
        <v>1105</v>
      </c>
      <c r="E1101" t="s">
        <v>1106</v>
      </c>
      <c r="F1101" s="31" t="s">
        <v>1107</v>
      </c>
      <c r="G1101" t="s">
        <v>1108</v>
      </c>
      <c r="H1101" t="s">
        <v>2271</v>
      </c>
      <c r="I1101" s="26" t="s">
        <v>548</v>
      </c>
      <c r="J1101" t="s">
        <v>2272</v>
      </c>
      <c r="K1101" s="27">
        <v>364150</v>
      </c>
      <c r="L1101" s="4">
        <v>14.87</v>
      </c>
      <c r="M1101" s="3">
        <v>1.7</v>
      </c>
      <c r="N1101" s="4" t="s">
        <v>1109</v>
      </c>
      <c r="O1101" s="4" t="s">
        <v>1109</v>
      </c>
      <c r="P1101" s="4"/>
      <c r="Q1101" s="27">
        <v>30920</v>
      </c>
      <c r="R1101" s="3">
        <v>0.5</v>
      </c>
      <c r="S1101" s="4">
        <v>10.220000000000001</v>
      </c>
      <c r="T1101" s="4">
        <v>11.92</v>
      </c>
      <c r="U1101" s="4">
        <v>14.19</v>
      </c>
      <c r="V1101" s="4">
        <v>17.37</v>
      </c>
      <c r="W1101" s="4">
        <v>20.69</v>
      </c>
      <c r="X1101" s="27">
        <v>21260</v>
      </c>
      <c r="Y1101" s="27">
        <v>24790</v>
      </c>
      <c r="Z1101" s="27">
        <v>29520</v>
      </c>
      <c r="AA1101" s="27">
        <v>36130</v>
      </c>
      <c r="AB1101" s="27">
        <v>43030</v>
      </c>
    </row>
    <row r="1102" spans="1:28" s="26" customFormat="1" hidden="1" x14ac:dyDescent="0.25">
      <c r="A1102" t="s">
        <v>0</v>
      </c>
      <c r="B1102" t="s">
        <v>1</v>
      </c>
      <c r="C1102" s="26" t="s">
        <v>2</v>
      </c>
      <c r="D1102" s="26" t="s">
        <v>1105</v>
      </c>
      <c r="E1102" t="s">
        <v>1106</v>
      </c>
      <c r="F1102" s="31" t="s">
        <v>1107</v>
      </c>
      <c r="G1102" t="s">
        <v>1108</v>
      </c>
      <c r="H1102" t="s">
        <v>2273</v>
      </c>
      <c r="I1102" s="26" t="s">
        <v>46</v>
      </c>
      <c r="J1102" t="s">
        <v>2274</v>
      </c>
      <c r="K1102" s="27">
        <v>136770</v>
      </c>
      <c r="L1102" s="4">
        <v>16.350000000000001</v>
      </c>
      <c r="M1102" s="3">
        <v>2.1</v>
      </c>
      <c r="N1102" s="4" t="s">
        <v>1109</v>
      </c>
      <c r="O1102" s="4" t="s">
        <v>1109</v>
      </c>
      <c r="P1102" s="4"/>
      <c r="Q1102" s="27">
        <v>34010</v>
      </c>
      <c r="R1102" s="3">
        <v>0.6</v>
      </c>
      <c r="S1102" s="4">
        <v>10.47</v>
      </c>
      <c r="T1102" s="4">
        <v>12.35</v>
      </c>
      <c r="U1102" s="4">
        <v>15.62</v>
      </c>
      <c r="V1102" s="4">
        <v>19.55</v>
      </c>
      <c r="W1102" s="4">
        <v>23.86</v>
      </c>
      <c r="X1102" s="27">
        <v>21780</v>
      </c>
      <c r="Y1102" s="27">
        <v>25680</v>
      </c>
      <c r="Z1102" s="27">
        <v>32500</v>
      </c>
      <c r="AA1102" s="27">
        <v>40660</v>
      </c>
      <c r="AB1102" s="27">
        <v>49630</v>
      </c>
    </row>
    <row r="1103" spans="1:28" s="26" customFormat="1" hidden="1" x14ac:dyDescent="0.25">
      <c r="A1103" t="s">
        <v>0</v>
      </c>
      <c r="B1103" t="s">
        <v>1</v>
      </c>
      <c r="C1103" s="26" t="s">
        <v>2</v>
      </c>
      <c r="D1103" s="26" t="s">
        <v>1105</v>
      </c>
      <c r="E1103" t="s">
        <v>1106</v>
      </c>
      <c r="F1103" s="31" t="s">
        <v>1107</v>
      </c>
      <c r="G1103" t="s">
        <v>1108</v>
      </c>
      <c r="H1103" t="s">
        <v>2275</v>
      </c>
      <c r="I1103" s="26" t="s">
        <v>46</v>
      </c>
      <c r="J1103" t="s">
        <v>2276</v>
      </c>
      <c r="K1103" s="27">
        <v>153990</v>
      </c>
      <c r="L1103" s="4">
        <v>13.85</v>
      </c>
      <c r="M1103" s="3">
        <v>3</v>
      </c>
      <c r="N1103" s="4" t="s">
        <v>1109</v>
      </c>
      <c r="O1103" s="4" t="s">
        <v>1109</v>
      </c>
      <c r="P1103" s="4"/>
      <c r="Q1103" s="27">
        <v>28810</v>
      </c>
      <c r="R1103" s="3">
        <v>0.9</v>
      </c>
      <c r="S1103" s="4">
        <v>10.050000000000001</v>
      </c>
      <c r="T1103" s="4">
        <v>11.55</v>
      </c>
      <c r="U1103" s="4">
        <v>13.51</v>
      </c>
      <c r="V1103" s="4">
        <v>15.82</v>
      </c>
      <c r="W1103" s="4">
        <v>18.47</v>
      </c>
      <c r="X1103" s="27">
        <v>20910</v>
      </c>
      <c r="Y1103" s="27">
        <v>24020</v>
      </c>
      <c r="Z1103" s="27">
        <v>28100</v>
      </c>
      <c r="AA1103" s="27">
        <v>32910</v>
      </c>
      <c r="AB1103" s="27">
        <v>38420</v>
      </c>
    </row>
    <row r="1104" spans="1:28" s="26" customFormat="1" hidden="1" x14ac:dyDescent="0.25">
      <c r="A1104" t="s">
        <v>0</v>
      </c>
      <c r="B1104" t="s">
        <v>1</v>
      </c>
      <c r="C1104" s="26" t="s">
        <v>2</v>
      </c>
      <c r="D1104" s="26" t="s">
        <v>1105</v>
      </c>
      <c r="E1104" t="s">
        <v>1106</v>
      </c>
      <c r="F1104" s="31" t="s">
        <v>1107</v>
      </c>
      <c r="G1104" t="s">
        <v>1108</v>
      </c>
      <c r="H1104" t="s">
        <v>2277</v>
      </c>
      <c r="I1104" s="26" t="s">
        <v>46</v>
      </c>
      <c r="J1104" t="s">
        <v>2278</v>
      </c>
      <c r="K1104" s="27">
        <v>73390</v>
      </c>
      <c r="L1104" s="4">
        <v>14.23</v>
      </c>
      <c r="M1104" s="3">
        <v>3.2</v>
      </c>
      <c r="N1104" s="4" t="s">
        <v>1109</v>
      </c>
      <c r="O1104" s="4" t="s">
        <v>1109</v>
      </c>
      <c r="P1104" s="4"/>
      <c r="Q1104" s="27">
        <v>29600</v>
      </c>
      <c r="R1104" s="3">
        <v>0.8</v>
      </c>
      <c r="S1104" s="4">
        <v>10.32</v>
      </c>
      <c r="T1104" s="4">
        <v>12.07</v>
      </c>
      <c r="U1104" s="4">
        <v>14.05</v>
      </c>
      <c r="V1104" s="4">
        <v>16.39</v>
      </c>
      <c r="W1104" s="4">
        <v>18.600000000000001</v>
      </c>
      <c r="X1104" s="27">
        <v>21470</v>
      </c>
      <c r="Y1104" s="27">
        <v>25100</v>
      </c>
      <c r="Z1104" s="27">
        <v>29230</v>
      </c>
      <c r="AA1104" s="27">
        <v>34090</v>
      </c>
      <c r="AB1104" s="27">
        <v>38690</v>
      </c>
    </row>
    <row r="1105" spans="1:28" s="26" customFormat="1" hidden="1" x14ac:dyDescent="0.25">
      <c r="A1105" t="s">
        <v>0</v>
      </c>
      <c r="B1105" t="s">
        <v>1</v>
      </c>
      <c r="C1105" s="26" t="s">
        <v>2</v>
      </c>
      <c r="D1105" s="26" t="s">
        <v>1105</v>
      </c>
      <c r="E1105" t="s">
        <v>1106</v>
      </c>
      <c r="F1105" s="31" t="s">
        <v>1107</v>
      </c>
      <c r="G1105" t="s">
        <v>1108</v>
      </c>
      <c r="H1105" t="s">
        <v>2279</v>
      </c>
      <c r="I1105" s="26" t="s">
        <v>548</v>
      </c>
      <c r="J1105" t="s">
        <v>2280</v>
      </c>
      <c r="K1105" s="27">
        <v>253140</v>
      </c>
      <c r="L1105" s="4">
        <v>15.56</v>
      </c>
      <c r="M1105" s="3">
        <v>1.5</v>
      </c>
      <c r="N1105" s="4" t="s">
        <v>1109</v>
      </c>
      <c r="O1105" s="4" t="s">
        <v>1109</v>
      </c>
      <c r="P1105" s="4"/>
      <c r="Q1105" s="27">
        <v>32360</v>
      </c>
      <c r="R1105" s="3">
        <v>0.5</v>
      </c>
      <c r="S1105" s="4">
        <v>10.41</v>
      </c>
      <c r="T1105" s="4">
        <v>12.05</v>
      </c>
      <c r="U1105" s="4">
        <v>14.52</v>
      </c>
      <c r="V1105" s="4">
        <v>18.32</v>
      </c>
      <c r="W1105" s="4">
        <v>22.84</v>
      </c>
      <c r="X1105" s="27">
        <v>21660</v>
      </c>
      <c r="Y1105" s="27">
        <v>25070</v>
      </c>
      <c r="Z1105" s="27">
        <v>30200</v>
      </c>
      <c r="AA1105" s="27">
        <v>38100</v>
      </c>
      <c r="AB1105" s="27">
        <v>47500</v>
      </c>
    </row>
    <row r="1106" spans="1:28" s="26" customFormat="1" hidden="1" x14ac:dyDescent="0.25">
      <c r="A1106" t="s">
        <v>0</v>
      </c>
      <c r="B1106" t="s">
        <v>1</v>
      </c>
      <c r="C1106" s="26" t="s">
        <v>2</v>
      </c>
      <c r="D1106" s="26" t="s">
        <v>1105</v>
      </c>
      <c r="E1106" t="s">
        <v>1106</v>
      </c>
      <c r="F1106" s="31" t="s">
        <v>1107</v>
      </c>
      <c r="G1106" t="s">
        <v>1108</v>
      </c>
      <c r="H1106" t="s">
        <v>2281</v>
      </c>
      <c r="I1106" s="26" t="s">
        <v>46</v>
      </c>
      <c r="J1106" t="s">
        <v>2282</v>
      </c>
      <c r="K1106" s="27">
        <v>20830</v>
      </c>
      <c r="L1106" s="4">
        <v>16.29</v>
      </c>
      <c r="M1106" s="3">
        <v>3.5</v>
      </c>
      <c r="N1106" s="4" t="s">
        <v>1109</v>
      </c>
      <c r="O1106" s="4" t="s">
        <v>1109</v>
      </c>
      <c r="P1106" s="4"/>
      <c r="Q1106" s="27">
        <v>33880</v>
      </c>
      <c r="R1106" s="3">
        <v>1.4</v>
      </c>
      <c r="S1106" s="4">
        <v>10.24</v>
      </c>
      <c r="T1106" s="4">
        <v>12.25</v>
      </c>
      <c r="U1106" s="4">
        <v>15.19</v>
      </c>
      <c r="V1106" s="4">
        <v>19.23</v>
      </c>
      <c r="W1106" s="4">
        <v>24.4</v>
      </c>
      <c r="X1106" s="27">
        <v>21310</v>
      </c>
      <c r="Y1106" s="27">
        <v>25490</v>
      </c>
      <c r="Z1106" s="27">
        <v>31590</v>
      </c>
      <c r="AA1106" s="27">
        <v>39990</v>
      </c>
      <c r="AB1106" s="27">
        <v>50760</v>
      </c>
    </row>
    <row r="1107" spans="1:28" s="26" customFormat="1" hidden="1" x14ac:dyDescent="0.25">
      <c r="A1107" t="s">
        <v>0</v>
      </c>
      <c r="B1107" t="s">
        <v>1</v>
      </c>
      <c r="C1107" s="26" t="s">
        <v>2</v>
      </c>
      <c r="D1107" s="26" t="s">
        <v>1105</v>
      </c>
      <c r="E1107" t="s">
        <v>1106</v>
      </c>
      <c r="F1107" s="31" t="s">
        <v>1107</v>
      </c>
      <c r="G1107" t="s">
        <v>1108</v>
      </c>
      <c r="H1107" t="s">
        <v>2283</v>
      </c>
      <c r="I1107" s="26" t="s">
        <v>46</v>
      </c>
      <c r="J1107" t="s">
        <v>2284</v>
      </c>
      <c r="K1107" s="27">
        <v>159390</v>
      </c>
      <c r="L1107" s="4">
        <v>15.92</v>
      </c>
      <c r="M1107" s="3">
        <v>1.9</v>
      </c>
      <c r="N1107" s="4" t="s">
        <v>1109</v>
      </c>
      <c r="O1107" s="4" t="s">
        <v>1109</v>
      </c>
      <c r="P1107" s="4"/>
      <c r="Q1107" s="27">
        <v>33120</v>
      </c>
      <c r="R1107" s="3">
        <v>0.7</v>
      </c>
      <c r="S1107" s="4">
        <v>10.44</v>
      </c>
      <c r="T1107" s="4">
        <v>12.18</v>
      </c>
      <c r="U1107" s="4">
        <v>14.8</v>
      </c>
      <c r="V1107" s="4">
        <v>18.93</v>
      </c>
      <c r="W1107" s="4">
        <v>23.46</v>
      </c>
      <c r="X1107" s="27">
        <v>21720</v>
      </c>
      <c r="Y1107" s="27">
        <v>25340</v>
      </c>
      <c r="Z1107" s="27">
        <v>30790</v>
      </c>
      <c r="AA1107" s="27">
        <v>39380</v>
      </c>
      <c r="AB1107" s="27">
        <v>48790</v>
      </c>
    </row>
    <row r="1108" spans="1:28" s="26" customFormat="1" hidden="1" x14ac:dyDescent="0.25">
      <c r="A1108" t="s">
        <v>0</v>
      </c>
      <c r="B1108" t="s">
        <v>1</v>
      </c>
      <c r="C1108" s="26" t="s">
        <v>2</v>
      </c>
      <c r="D1108" s="26" t="s">
        <v>1105</v>
      </c>
      <c r="E1108" t="s">
        <v>1106</v>
      </c>
      <c r="F1108" s="31" t="s">
        <v>1107</v>
      </c>
      <c r="G1108" t="s">
        <v>1108</v>
      </c>
      <c r="H1108" t="s">
        <v>2285</v>
      </c>
      <c r="I1108" s="26" t="s">
        <v>46</v>
      </c>
      <c r="J1108" t="s">
        <v>2286</v>
      </c>
      <c r="K1108" s="27">
        <v>30030</v>
      </c>
      <c r="L1108" s="4">
        <v>15.54</v>
      </c>
      <c r="M1108" s="3">
        <v>4</v>
      </c>
      <c r="N1108" s="4" t="s">
        <v>1109</v>
      </c>
      <c r="O1108" s="4" t="s">
        <v>1109</v>
      </c>
      <c r="P1108" s="4"/>
      <c r="Q1108" s="27">
        <v>32320</v>
      </c>
      <c r="R1108" s="3">
        <v>1</v>
      </c>
      <c r="S1108" s="4">
        <v>10.67</v>
      </c>
      <c r="T1108" s="4">
        <v>12.46</v>
      </c>
      <c r="U1108" s="4">
        <v>14.96</v>
      </c>
      <c r="V1108" s="4">
        <v>18.149999999999999</v>
      </c>
      <c r="W1108" s="4">
        <v>21.66</v>
      </c>
      <c r="X1108" s="27">
        <v>22200</v>
      </c>
      <c r="Y1108" s="27">
        <v>25910</v>
      </c>
      <c r="Z1108" s="27">
        <v>31110</v>
      </c>
      <c r="AA1108" s="27">
        <v>37750</v>
      </c>
      <c r="AB1108" s="27">
        <v>45050</v>
      </c>
    </row>
    <row r="1109" spans="1:28" s="26" customFormat="1" hidden="1" x14ac:dyDescent="0.25">
      <c r="A1109" t="s">
        <v>0</v>
      </c>
      <c r="B1109" t="s">
        <v>1</v>
      </c>
      <c r="C1109" s="26" t="s">
        <v>2</v>
      </c>
      <c r="D1109" s="26" t="s">
        <v>1105</v>
      </c>
      <c r="E1109" t="s">
        <v>1106</v>
      </c>
      <c r="F1109" s="31" t="s">
        <v>1107</v>
      </c>
      <c r="G1109" t="s">
        <v>1108</v>
      </c>
      <c r="H1109" t="s">
        <v>2287</v>
      </c>
      <c r="I1109" s="26" t="s">
        <v>46</v>
      </c>
      <c r="J1109" t="s">
        <v>2288</v>
      </c>
      <c r="K1109" s="27">
        <v>42890</v>
      </c>
      <c r="L1109" s="4">
        <v>13.85</v>
      </c>
      <c r="M1109" s="3">
        <v>3.7</v>
      </c>
      <c r="N1109" s="4" t="s">
        <v>1109</v>
      </c>
      <c r="O1109" s="4" t="s">
        <v>1109</v>
      </c>
      <c r="P1109" s="4"/>
      <c r="Q1109" s="27">
        <v>28820</v>
      </c>
      <c r="R1109" s="3">
        <v>0.5</v>
      </c>
      <c r="S1109" s="4">
        <v>10.29</v>
      </c>
      <c r="T1109" s="4">
        <v>11.45</v>
      </c>
      <c r="U1109" s="4">
        <v>13.24</v>
      </c>
      <c r="V1109" s="4">
        <v>15.5</v>
      </c>
      <c r="W1109" s="4">
        <v>18.46</v>
      </c>
      <c r="X1109" s="27">
        <v>21410</v>
      </c>
      <c r="Y1109" s="27">
        <v>23820</v>
      </c>
      <c r="Z1109" s="27">
        <v>27550</v>
      </c>
      <c r="AA1109" s="27">
        <v>32230</v>
      </c>
      <c r="AB1109" s="27">
        <v>38390</v>
      </c>
    </row>
    <row r="1110" spans="1:28" s="26" customFormat="1" hidden="1" x14ac:dyDescent="0.25">
      <c r="A1110" t="s">
        <v>0</v>
      </c>
      <c r="B1110" t="s">
        <v>1</v>
      </c>
      <c r="C1110" s="26" t="s">
        <v>2</v>
      </c>
      <c r="D1110" s="26" t="s">
        <v>1105</v>
      </c>
      <c r="E1110" t="s">
        <v>1106</v>
      </c>
      <c r="F1110" s="31" t="s">
        <v>1107</v>
      </c>
      <c r="G1110" t="s">
        <v>1108</v>
      </c>
      <c r="H1110" t="s">
        <v>909</v>
      </c>
      <c r="I1110" s="26" t="s">
        <v>803</v>
      </c>
      <c r="J1110" t="s">
        <v>910</v>
      </c>
      <c r="K1110" s="27">
        <v>1825170</v>
      </c>
      <c r="L1110" s="4">
        <v>20.22</v>
      </c>
      <c r="M1110" s="3">
        <v>0.5</v>
      </c>
      <c r="N1110" s="4" t="s">
        <v>1109</v>
      </c>
      <c r="O1110" s="4" t="s">
        <v>1109</v>
      </c>
      <c r="P1110" s="4"/>
      <c r="Q1110" s="27">
        <v>42050</v>
      </c>
      <c r="R1110" s="3">
        <v>0.2</v>
      </c>
      <c r="S1110" s="4">
        <v>12.52</v>
      </c>
      <c r="T1110" s="4">
        <v>15.18</v>
      </c>
      <c r="U1110" s="4">
        <v>18.96</v>
      </c>
      <c r="V1110" s="4">
        <v>24.15</v>
      </c>
      <c r="W1110" s="4">
        <v>29.88</v>
      </c>
      <c r="X1110" s="27">
        <v>26040</v>
      </c>
      <c r="Y1110" s="27">
        <v>31580</v>
      </c>
      <c r="Z1110" s="27">
        <v>39430</v>
      </c>
      <c r="AA1110" s="27">
        <v>50240</v>
      </c>
      <c r="AB1110" s="27">
        <v>62160</v>
      </c>
    </row>
    <row r="1111" spans="1:28" s="26" customFormat="1" hidden="1" x14ac:dyDescent="0.25">
      <c r="A1111" t="s">
        <v>0</v>
      </c>
      <c r="B1111" t="s">
        <v>1</v>
      </c>
      <c r="C1111" s="26" t="s">
        <v>2</v>
      </c>
      <c r="D1111" s="26" t="s">
        <v>1105</v>
      </c>
      <c r="E1111" t="s">
        <v>1106</v>
      </c>
      <c r="F1111" s="31" t="s">
        <v>1107</v>
      </c>
      <c r="G1111" t="s">
        <v>1108</v>
      </c>
      <c r="H1111" t="s">
        <v>2289</v>
      </c>
      <c r="I1111" s="26" t="s">
        <v>548</v>
      </c>
      <c r="J1111" t="s">
        <v>2290</v>
      </c>
      <c r="K1111" s="27">
        <v>125730</v>
      </c>
      <c r="L1111" s="4">
        <v>18.89</v>
      </c>
      <c r="M1111" s="3">
        <v>2.9</v>
      </c>
      <c r="N1111" s="4" t="s">
        <v>1109</v>
      </c>
      <c r="O1111" s="4" t="s">
        <v>1109</v>
      </c>
      <c r="P1111" s="4"/>
      <c r="Q1111" s="27">
        <v>39290</v>
      </c>
      <c r="R1111" s="3">
        <v>0.6</v>
      </c>
      <c r="S1111" s="4">
        <v>12.33</v>
      </c>
      <c r="T1111" s="4">
        <v>14.6</v>
      </c>
      <c r="U1111" s="4">
        <v>18.12</v>
      </c>
      <c r="V1111" s="4">
        <v>22.77</v>
      </c>
      <c r="W1111" s="4">
        <v>27.45</v>
      </c>
      <c r="X1111" s="27">
        <v>25640</v>
      </c>
      <c r="Y1111" s="27">
        <v>30380</v>
      </c>
      <c r="Z1111" s="27">
        <v>37690</v>
      </c>
      <c r="AA1111" s="27">
        <v>47360</v>
      </c>
      <c r="AB1111" s="27">
        <v>57100</v>
      </c>
    </row>
    <row r="1112" spans="1:28" s="26" customFormat="1" hidden="1" x14ac:dyDescent="0.25">
      <c r="A1112" t="s">
        <v>0</v>
      </c>
      <c r="B1112" t="s">
        <v>1</v>
      </c>
      <c r="C1112" s="26" t="s">
        <v>2</v>
      </c>
      <c r="D1112" s="26" t="s">
        <v>1105</v>
      </c>
      <c r="E1112" t="s">
        <v>1106</v>
      </c>
      <c r="F1112" s="31" t="s">
        <v>1107</v>
      </c>
      <c r="G1112" t="s">
        <v>1108</v>
      </c>
      <c r="H1112" t="s">
        <v>2291</v>
      </c>
      <c r="I1112" s="26" t="s">
        <v>46</v>
      </c>
      <c r="J1112" t="s">
        <v>2292</v>
      </c>
      <c r="K1112" s="27">
        <v>76940</v>
      </c>
      <c r="L1112" s="4">
        <v>18.16</v>
      </c>
      <c r="M1112" s="3">
        <v>2.4</v>
      </c>
      <c r="N1112" s="4" t="s">
        <v>1109</v>
      </c>
      <c r="O1112" s="4" t="s">
        <v>1109</v>
      </c>
      <c r="P1112" s="4"/>
      <c r="Q1112" s="27">
        <v>37770</v>
      </c>
      <c r="R1112" s="3">
        <v>0.7</v>
      </c>
      <c r="S1112" s="4">
        <v>12.03</v>
      </c>
      <c r="T1112" s="4">
        <v>14.16</v>
      </c>
      <c r="U1112" s="4">
        <v>17.46</v>
      </c>
      <c r="V1112" s="4">
        <v>21.8</v>
      </c>
      <c r="W1112" s="4">
        <v>25.85</v>
      </c>
      <c r="X1112" s="27">
        <v>25010</v>
      </c>
      <c r="Y1112" s="27">
        <v>29460</v>
      </c>
      <c r="Z1112" s="27">
        <v>36320</v>
      </c>
      <c r="AA1112" s="27">
        <v>45350</v>
      </c>
      <c r="AB1112" s="27">
        <v>53770</v>
      </c>
    </row>
    <row r="1113" spans="1:28" s="26" customFormat="1" hidden="1" x14ac:dyDescent="0.25">
      <c r="A1113" t="s">
        <v>0</v>
      </c>
      <c r="B1113" t="s">
        <v>1</v>
      </c>
      <c r="C1113" s="26" t="s">
        <v>2</v>
      </c>
      <c r="D1113" s="26" t="s">
        <v>1105</v>
      </c>
      <c r="E1113" t="s">
        <v>1106</v>
      </c>
      <c r="F1113" s="31" t="s">
        <v>1107</v>
      </c>
      <c r="G1113" t="s">
        <v>1108</v>
      </c>
      <c r="H1113" t="s">
        <v>2293</v>
      </c>
      <c r="I1113" s="26" t="s">
        <v>46</v>
      </c>
      <c r="J1113" t="s">
        <v>2294</v>
      </c>
      <c r="K1113" s="27">
        <v>16320</v>
      </c>
      <c r="L1113" s="4">
        <v>19.809999999999999</v>
      </c>
      <c r="M1113" s="3">
        <v>4.8</v>
      </c>
      <c r="N1113" s="4" t="s">
        <v>1109</v>
      </c>
      <c r="O1113" s="4" t="s">
        <v>1109</v>
      </c>
      <c r="P1113" s="4"/>
      <c r="Q1113" s="27">
        <v>41200</v>
      </c>
      <c r="R1113" s="3">
        <v>1.5</v>
      </c>
      <c r="S1113" s="4">
        <v>12.9</v>
      </c>
      <c r="T1113" s="4">
        <v>15.61</v>
      </c>
      <c r="U1113" s="4">
        <v>19.07</v>
      </c>
      <c r="V1113" s="4">
        <v>23.71</v>
      </c>
      <c r="W1113" s="4">
        <v>28.29</v>
      </c>
      <c r="X1113" s="27">
        <v>26830</v>
      </c>
      <c r="Y1113" s="27">
        <v>32460</v>
      </c>
      <c r="Z1113" s="27">
        <v>39670</v>
      </c>
      <c r="AA1113" s="27">
        <v>49320</v>
      </c>
      <c r="AB1113" s="27">
        <v>58840</v>
      </c>
    </row>
    <row r="1114" spans="1:28" s="26" customFormat="1" hidden="1" x14ac:dyDescent="0.25">
      <c r="A1114" t="s">
        <v>0</v>
      </c>
      <c r="B1114" t="s">
        <v>1</v>
      </c>
      <c r="C1114" s="26" t="s">
        <v>2</v>
      </c>
      <c r="D1114" s="26" t="s">
        <v>1105</v>
      </c>
      <c r="E1114" t="s">
        <v>1106</v>
      </c>
      <c r="F1114" s="31" t="s">
        <v>1107</v>
      </c>
      <c r="G1114" t="s">
        <v>1108</v>
      </c>
      <c r="H1114" t="s">
        <v>2295</v>
      </c>
      <c r="I1114" s="26" t="s">
        <v>46</v>
      </c>
      <c r="J1114" t="s">
        <v>2296</v>
      </c>
      <c r="K1114" s="27">
        <v>32470</v>
      </c>
      <c r="L1114" s="4">
        <v>20.149999999999999</v>
      </c>
      <c r="M1114" s="3">
        <v>9.5</v>
      </c>
      <c r="N1114" s="4" t="s">
        <v>1109</v>
      </c>
      <c r="O1114" s="4" t="s">
        <v>1109</v>
      </c>
      <c r="P1114" s="4"/>
      <c r="Q1114" s="27">
        <v>41920</v>
      </c>
      <c r="R1114" s="3">
        <v>1.2</v>
      </c>
      <c r="S1114" s="4">
        <v>12.82</v>
      </c>
      <c r="T1114" s="4">
        <v>15.38</v>
      </c>
      <c r="U1114" s="4">
        <v>19.47</v>
      </c>
      <c r="V1114" s="4">
        <v>24.26</v>
      </c>
      <c r="W1114" s="4">
        <v>29.16</v>
      </c>
      <c r="X1114" s="27">
        <v>26660</v>
      </c>
      <c r="Y1114" s="27">
        <v>31990</v>
      </c>
      <c r="Z1114" s="27">
        <v>40490</v>
      </c>
      <c r="AA1114" s="27">
        <v>50460</v>
      </c>
      <c r="AB1114" s="27">
        <v>60650</v>
      </c>
    </row>
    <row r="1115" spans="1:28" s="26" customFormat="1" hidden="1" x14ac:dyDescent="0.25">
      <c r="A1115" t="s">
        <v>0</v>
      </c>
      <c r="B1115" t="s">
        <v>1</v>
      </c>
      <c r="C1115" s="26" t="s">
        <v>2</v>
      </c>
      <c r="D1115" s="26" t="s">
        <v>1105</v>
      </c>
      <c r="E1115" t="s">
        <v>1106</v>
      </c>
      <c r="F1115" s="31" t="s">
        <v>1107</v>
      </c>
      <c r="G1115" t="s">
        <v>1108</v>
      </c>
      <c r="H1115" t="s">
        <v>2297</v>
      </c>
      <c r="I1115" s="26" t="s">
        <v>548</v>
      </c>
      <c r="J1115" t="s">
        <v>2298</v>
      </c>
      <c r="K1115" s="27">
        <v>329530</v>
      </c>
      <c r="L1115" s="4">
        <v>18.48</v>
      </c>
      <c r="M1115" s="3">
        <v>1.1000000000000001</v>
      </c>
      <c r="N1115" s="4" t="s">
        <v>1109</v>
      </c>
      <c r="O1115" s="4" t="s">
        <v>1109</v>
      </c>
      <c r="P1115" s="4"/>
      <c r="Q1115" s="27">
        <v>38440</v>
      </c>
      <c r="R1115" s="3">
        <v>0.5</v>
      </c>
      <c r="S1115" s="4">
        <v>12.14</v>
      </c>
      <c r="T1115" s="4">
        <v>14.23</v>
      </c>
      <c r="U1115" s="4">
        <v>17.54</v>
      </c>
      <c r="V1115" s="4">
        <v>22</v>
      </c>
      <c r="W1115" s="4">
        <v>26.91</v>
      </c>
      <c r="X1115" s="27">
        <v>25250</v>
      </c>
      <c r="Y1115" s="27">
        <v>29600</v>
      </c>
      <c r="Z1115" s="27">
        <v>36480</v>
      </c>
      <c r="AA1115" s="27">
        <v>45760</v>
      </c>
      <c r="AB1115" s="27">
        <v>55970</v>
      </c>
    </row>
    <row r="1116" spans="1:28" s="26" customFormat="1" hidden="1" x14ac:dyDescent="0.25">
      <c r="A1116" t="s">
        <v>0</v>
      </c>
      <c r="B1116" t="s">
        <v>1</v>
      </c>
      <c r="C1116" s="26" t="s">
        <v>2</v>
      </c>
      <c r="D1116" s="26" t="s">
        <v>1105</v>
      </c>
      <c r="E1116" t="s">
        <v>1106</v>
      </c>
      <c r="F1116" s="31" t="s">
        <v>1107</v>
      </c>
      <c r="G1116" t="s">
        <v>1108</v>
      </c>
      <c r="H1116" t="s">
        <v>2299</v>
      </c>
      <c r="I1116" s="26" t="s">
        <v>46</v>
      </c>
      <c r="J1116" t="s">
        <v>2300</v>
      </c>
      <c r="K1116" s="27">
        <v>195040</v>
      </c>
      <c r="L1116" s="4">
        <v>17.940000000000001</v>
      </c>
      <c r="M1116" s="3">
        <v>1.4</v>
      </c>
      <c r="N1116" s="4" t="s">
        <v>1109</v>
      </c>
      <c r="O1116" s="4" t="s">
        <v>1109</v>
      </c>
      <c r="P1116" s="4"/>
      <c r="Q1116" s="27">
        <v>37310</v>
      </c>
      <c r="R1116" s="3">
        <v>0.7</v>
      </c>
      <c r="S1116" s="4">
        <v>11.98</v>
      </c>
      <c r="T1116" s="4">
        <v>13.96</v>
      </c>
      <c r="U1116" s="4">
        <v>17.12</v>
      </c>
      <c r="V1116" s="4">
        <v>21.23</v>
      </c>
      <c r="W1116" s="4">
        <v>25.73</v>
      </c>
      <c r="X1116" s="27">
        <v>24920</v>
      </c>
      <c r="Y1116" s="27">
        <v>29030</v>
      </c>
      <c r="Z1116" s="27">
        <v>35610</v>
      </c>
      <c r="AA1116" s="27">
        <v>44150</v>
      </c>
      <c r="AB1116" s="27">
        <v>53520</v>
      </c>
    </row>
    <row r="1117" spans="1:28" s="26" customFormat="1" hidden="1" x14ac:dyDescent="0.25">
      <c r="A1117" t="s">
        <v>0</v>
      </c>
      <c r="B1117" t="s">
        <v>1</v>
      </c>
      <c r="C1117" s="26" t="s">
        <v>2</v>
      </c>
      <c r="D1117" s="26" t="s">
        <v>1105</v>
      </c>
      <c r="E1117" t="s">
        <v>1106</v>
      </c>
      <c r="F1117" s="31" t="s">
        <v>1107</v>
      </c>
      <c r="G1117" t="s">
        <v>1108</v>
      </c>
      <c r="H1117" t="s">
        <v>2301</v>
      </c>
      <c r="I1117" s="26" t="s">
        <v>46</v>
      </c>
      <c r="J1117" t="s">
        <v>2302</v>
      </c>
      <c r="K1117" s="27">
        <v>10870</v>
      </c>
      <c r="L1117" s="4">
        <v>20.49</v>
      </c>
      <c r="M1117" s="3">
        <v>5.4</v>
      </c>
      <c r="N1117" s="4" t="s">
        <v>1109</v>
      </c>
      <c r="O1117" s="4" t="s">
        <v>1109</v>
      </c>
      <c r="P1117" s="4"/>
      <c r="Q1117" s="27">
        <v>42630</v>
      </c>
      <c r="R1117" s="3">
        <v>1.6</v>
      </c>
      <c r="S1117" s="4">
        <v>12.62</v>
      </c>
      <c r="T1117" s="4">
        <v>15.05</v>
      </c>
      <c r="U1117" s="4">
        <v>18.71</v>
      </c>
      <c r="V1117" s="4">
        <v>24.24</v>
      </c>
      <c r="W1117" s="4">
        <v>30.61</v>
      </c>
      <c r="X1117" s="27">
        <v>26240</v>
      </c>
      <c r="Y1117" s="27">
        <v>31290</v>
      </c>
      <c r="Z1117" s="27">
        <v>38910</v>
      </c>
      <c r="AA1117" s="27">
        <v>50420</v>
      </c>
      <c r="AB1117" s="27">
        <v>63660</v>
      </c>
    </row>
    <row r="1118" spans="1:28" s="26" customFormat="1" hidden="1" x14ac:dyDescent="0.25">
      <c r="A1118" t="s">
        <v>0</v>
      </c>
      <c r="B1118" t="s">
        <v>1</v>
      </c>
      <c r="C1118" s="26" t="s">
        <v>2</v>
      </c>
      <c r="D1118" s="26" t="s">
        <v>1105</v>
      </c>
      <c r="E1118" t="s">
        <v>1106</v>
      </c>
      <c r="F1118" s="31" t="s">
        <v>1107</v>
      </c>
      <c r="G1118" t="s">
        <v>1108</v>
      </c>
      <c r="H1118" t="s">
        <v>2303</v>
      </c>
      <c r="I1118" s="26" t="s">
        <v>46</v>
      </c>
      <c r="J1118" t="s">
        <v>2304</v>
      </c>
      <c r="K1118" s="27">
        <v>76810</v>
      </c>
      <c r="L1118" s="4">
        <v>18.2</v>
      </c>
      <c r="M1118" s="3">
        <v>2</v>
      </c>
      <c r="N1118" s="4" t="s">
        <v>1109</v>
      </c>
      <c r="O1118" s="4" t="s">
        <v>1109</v>
      </c>
      <c r="P1118" s="4"/>
      <c r="Q1118" s="27">
        <v>37860</v>
      </c>
      <c r="R1118" s="3">
        <v>0.5</v>
      </c>
      <c r="S1118" s="4">
        <v>12.11</v>
      </c>
      <c r="T1118" s="4">
        <v>14.12</v>
      </c>
      <c r="U1118" s="4">
        <v>17.36</v>
      </c>
      <c r="V1118" s="4">
        <v>21.54</v>
      </c>
      <c r="W1118" s="4">
        <v>25.8</v>
      </c>
      <c r="X1118" s="27">
        <v>25180</v>
      </c>
      <c r="Y1118" s="27">
        <v>29360</v>
      </c>
      <c r="Z1118" s="27">
        <v>36100</v>
      </c>
      <c r="AA1118" s="27">
        <v>44810</v>
      </c>
      <c r="AB1118" s="27">
        <v>53660</v>
      </c>
    </row>
    <row r="1119" spans="1:28" s="26" customFormat="1" hidden="1" x14ac:dyDescent="0.25">
      <c r="A1119" t="s">
        <v>0</v>
      </c>
      <c r="B1119" t="s">
        <v>1</v>
      </c>
      <c r="C1119" s="26" t="s">
        <v>2</v>
      </c>
      <c r="D1119" s="26" t="s">
        <v>1105</v>
      </c>
      <c r="E1119" t="s">
        <v>1106</v>
      </c>
      <c r="F1119" s="31" t="s">
        <v>1107</v>
      </c>
      <c r="G1119" t="s">
        <v>1108</v>
      </c>
      <c r="H1119" t="s">
        <v>2305</v>
      </c>
      <c r="I1119" s="26" t="s">
        <v>46</v>
      </c>
      <c r="J1119" t="s">
        <v>2306</v>
      </c>
      <c r="K1119" s="27">
        <v>28070</v>
      </c>
      <c r="L1119" s="4">
        <v>20.190000000000001</v>
      </c>
      <c r="M1119" s="3">
        <v>3.5</v>
      </c>
      <c r="N1119" s="4" t="s">
        <v>1109</v>
      </c>
      <c r="O1119" s="4" t="s">
        <v>1109</v>
      </c>
      <c r="P1119" s="4"/>
      <c r="Q1119" s="27">
        <v>41990</v>
      </c>
      <c r="R1119" s="3">
        <v>0.8</v>
      </c>
      <c r="S1119" s="4">
        <v>12.97</v>
      </c>
      <c r="T1119" s="4">
        <v>15.61</v>
      </c>
      <c r="U1119" s="4">
        <v>19.28</v>
      </c>
      <c r="V1119" s="4">
        <v>23.86</v>
      </c>
      <c r="W1119" s="4">
        <v>29.05</v>
      </c>
      <c r="X1119" s="27">
        <v>26980</v>
      </c>
      <c r="Y1119" s="27">
        <v>32480</v>
      </c>
      <c r="Z1119" s="27">
        <v>40100</v>
      </c>
      <c r="AA1119" s="27">
        <v>49630</v>
      </c>
      <c r="AB1119" s="27">
        <v>60420</v>
      </c>
    </row>
    <row r="1120" spans="1:28" s="26" customFormat="1" hidden="1" x14ac:dyDescent="0.25">
      <c r="A1120" t="s">
        <v>0</v>
      </c>
      <c r="B1120" t="s">
        <v>1</v>
      </c>
      <c r="C1120" s="26" t="s">
        <v>2</v>
      </c>
      <c r="D1120" s="26" t="s">
        <v>1105</v>
      </c>
      <c r="E1120" t="s">
        <v>1106</v>
      </c>
      <c r="F1120" s="31" t="s">
        <v>1107</v>
      </c>
      <c r="G1120" t="s">
        <v>1108</v>
      </c>
      <c r="H1120" t="s">
        <v>2307</v>
      </c>
      <c r="I1120" s="26" t="s">
        <v>46</v>
      </c>
      <c r="J1120" t="s">
        <v>2308</v>
      </c>
      <c r="K1120" s="27">
        <v>18730</v>
      </c>
      <c r="L1120" s="4">
        <v>21.55</v>
      </c>
      <c r="M1120" s="3">
        <v>6.5</v>
      </c>
      <c r="N1120" s="4" t="s">
        <v>1109</v>
      </c>
      <c r="O1120" s="4" t="s">
        <v>1109</v>
      </c>
      <c r="P1120" s="4"/>
      <c r="Q1120" s="27">
        <v>44820</v>
      </c>
      <c r="R1120" s="3">
        <v>1.6</v>
      </c>
      <c r="S1120" s="4">
        <v>13.14</v>
      </c>
      <c r="T1120" s="4">
        <v>16.28</v>
      </c>
      <c r="U1120" s="4">
        <v>20.77</v>
      </c>
      <c r="V1120" s="4">
        <v>26.01</v>
      </c>
      <c r="W1120" s="4">
        <v>30.75</v>
      </c>
      <c r="X1120" s="27">
        <v>27320</v>
      </c>
      <c r="Y1120" s="27">
        <v>33870</v>
      </c>
      <c r="Z1120" s="27">
        <v>43210</v>
      </c>
      <c r="AA1120" s="27">
        <v>54090</v>
      </c>
      <c r="AB1120" s="27">
        <v>63960</v>
      </c>
    </row>
    <row r="1121" spans="1:28" s="26" customFormat="1" hidden="1" x14ac:dyDescent="0.25">
      <c r="A1121" t="s">
        <v>0</v>
      </c>
      <c r="B1121" t="s">
        <v>1</v>
      </c>
      <c r="C1121" s="26" t="s">
        <v>2</v>
      </c>
      <c r="D1121" s="26" t="s">
        <v>1105</v>
      </c>
      <c r="E1121" t="s">
        <v>1106</v>
      </c>
      <c r="F1121" s="31" t="s">
        <v>1107</v>
      </c>
      <c r="G1121" t="s">
        <v>1108</v>
      </c>
      <c r="H1121" t="s">
        <v>765</v>
      </c>
      <c r="I1121" s="26" t="s">
        <v>548</v>
      </c>
      <c r="J1121" t="s">
        <v>479</v>
      </c>
      <c r="K1121" s="27">
        <v>383470</v>
      </c>
      <c r="L1121" s="4">
        <v>22.17</v>
      </c>
      <c r="M1121" s="3">
        <v>1</v>
      </c>
      <c r="N1121" s="4" t="s">
        <v>1109</v>
      </c>
      <c r="O1121" s="4" t="s">
        <v>1109</v>
      </c>
      <c r="P1121" s="4"/>
      <c r="Q1121" s="27">
        <v>46120</v>
      </c>
      <c r="R1121" s="3">
        <v>0.3</v>
      </c>
      <c r="S1121" s="4">
        <v>13.43</v>
      </c>
      <c r="T1121" s="4">
        <v>16.739999999999998</v>
      </c>
      <c r="U1121" s="4">
        <v>21.36</v>
      </c>
      <c r="V1121" s="4">
        <v>26.88</v>
      </c>
      <c r="W1121" s="4">
        <v>32.020000000000003</v>
      </c>
      <c r="X1121" s="27">
        <v>27940</v>
      </c>
      <c r="Y1121" s="27">
        <v>34820</v>
      </c>
      <c r="Z1121" s="27">
        <v>44420</v>
      </c>
      <c r="AA1121" s="27">
        <v>55910</v>
      </c>
      <c r="AB1121" s="27">
        <v>66610</v>
      </c>
    </row>
    <row r="1122" spans="1:28" s="26" customFormat="1" hidden="1" x14ac:dyDescent="0.25">
      <c r="A1122" t="s">
        <v>0</v>
      </c>
      <c r="B1122" t="s">
        <v>1</v>
      </c>
      <c r="C1122" s="26" t="s">
        <v>2</v>
      </c>
      <c r="D1122" s="26" t="s">
        <v>1105</v>
      </c>
      <c r="E1122" t="s">
        <v>1106</v>
      </c>
      <c r="F1122" s="31" t="s">
        <v>1107</v>
      </c>
      <c r="G1122" t="s">
        <v>1108</v>
      </c>
      <c r="H1122" t="s">
        <v>478</v>
      </c>
      <c r="I1122" s="26" t="s">
        <v>46</v>
      </c>
      <c r="J1122" t="s">
        <v>479</v>
      </c>
      <c r="K1122" s="27">
        <v>383470</v>
      </c>
      <c r="L1122" s="4">
        <v>22.17</v>
      </c>
      <c r="M1122" s="3">
        <v>1</v>
      </c>
      <c r="N1122" s="4" t="s">
        <v>1109</v>
      </c>
      <c r="O1122" s="4" t="s">
        <v>1109</v>
      </c>
      <c r="P1122" s="4"/>
      <c r="Q1122" s="27">
        <v>46120</v>
      </c>
      <c r="R1122" s="3">
        <v>0.3</v>
      </c>
      <c r="S1122" s="4">
        <v>13.43</v>
      </c>
      <c r="T1122" s="4">
        <v>16.739999999999998</v>
      </c>
      <c r="U1122" s="4">
        <v>21.36</v>
      </c>
      <c r="V1122" s="4">
        <v>26.88</v>
      </c>
      <c r="W1122" s="4">
        <v>32.020000000000003</v>
      </c>
      <c r="X1122" s="27">
        <v>27940</v>
      </c>
      <c r="Y1122" s="27">
        <v>34820</v>
      </c>
      <c r="Z1122" s="27">
        <v>44420</v>
      </c>
      <c r="AA1122" s="27">
        <v>55910</v>
      </c>
      <c r="AB1122" s="27">
        <v>66610</v>
      </c>
    </row>
    <row r="1123" spans="1:28" s="26" customFormat="1" hidden="1" x14ac:dyDescent="0.25">
      <c r="A1123" t="s">
        <v>0</v>
      </c>
      <c r="B1123" t="s">
        <v>1</v>
      </c>
      <c r="C1123" s="26" t="s">
        <v>2</v>
      </c>
      <c r="D1123" s="26" t="s">
        <v>1105</v>
      </c>
      <c r="E1123" t="s">
        <v>1106</v>
      </c>
      <c r="F1123" s="31" t="s">
        <v>1107</v>
      </c>
      <c r="G1123" t="s">
        <v>1108</v>
      </c>
      <c r="H1123" t="s">
        <v>2309</v>
      </c>
      <c r="I1123" s="26" t="s">
        <v>548</v>
      </c>
      <c r="J1123" t="s">
        <v>2310</v>
      </c>
      <c r="K1123" s="27">
        <v>25160</v>
      </c>
      <c r="L1123" s="4">
        <v>20.43</v>
      </c>
      <c r="M1123" s="3">
        <v>3.8</v>
      </c>
      <c r="N1123" s="4" t="s">
        <v>1109</v>
      </c>
      <c r="O1123" s="4" t="s">
        <v>1109</v>
      </c>
      <c r="P1123" s="4"/>
      <c r="Q1123" s="27">
        <v>42500</v>
      </c>
      <c r="R1123" s="3">
        <v>0.9</v>
      </c>
      <c r="S1123" s="4">
        <v>13.3</v>
      </c>
      <c r="T1123" s="4">
        <v>16</v>
      </c>
      <c r="U1123" s="4">
        <v>19.66</v>
      </c>
      <c r="V1123" s="4">
        <v>24.4</v>
      </c>
      <c r="W1123" s="4">
        <v>29.23</v>
      </c>
      <c r="X1123" s="27">
        <v>27660</v>
      </c>
      <c r="Y1123" s="27">
        <v>33270</v>
      </c>
      <c r="Z1123" s="27">
        <v>40890</v>
      </c>
      <c r="AA1123" s="27">
        <v>50760</v>
      </c>
      <c r="AB1123" s="27">
        <v>60810</v>
      </c>
    </row>
    <row r="1124" spans="1:28" s="26" customFormat="1" hidden="1" x14ac:dyDescent="0.25">
      <c r="A1124" t="s">
        <v>0</v>
      </c>
      <c r="B1124" t="s">
        <v>1</v>
      </c>
      <c r="C1124" s="26" t="s">
        <v>2</v>
      </c>
      <c r="D1124" s="26" t="s">
        <v>1105</v>
      </c>
      <c r="E1124" t="s">
        <v>1106</v>
      </c>
      <c r="F1124" s="31" t="s">
        <v>1107</v>
      </c>
      <c r="G1124" t="s">
        <v>1108</v>
      </c>
      <c r="H1124" t="s">
        <v>2311</v>
      </c>
      <c r="I1124" s="26" t="s">
        <v>46</v>
      </c>
      <c r="J1124" t="s">
        <v>2312</v>
      </c>
      <c r="K1124" s="27">
        <v>17150</v>
      </c>
      <c r="L1124" s="4">
        <v>20.81</v>
      </c>
      <c r="M1124" s="3">
        <v>3.9</v>
      </c>
      <c r="N1124" s="4" t="s">
        <v>1109</v>
      </c>
      <c r="O1124" s="4" t="s">
        <v>1109</v>
      </c>
      <c r="P1124" s="4"/>
      <c r="Q1124" s="27">
        <v>43280</v>
      </c>
      <c r="R1124" s="3">
        <v>1.2</v>
      </c>
      <c r="S1124" s="4">
        <v>13.41</v>
      </c>
      <c r="T1124" s="4">
        <v>16.28</v>
      </c>
      <c r="U1124" s="4">
        <v>20.309999999999999</v>
      </c>
      <c r="V1124" s="4">
        <v>24.89</v>
      </c>
      <c r="W1124" s="4">
        <v>29.52</v>
      </c>
      <c r="X1124" s="27">
        <v>27900</v>
      </c>
      <c r="Y1124" s="27">
        <v>33870</v>
      </c>
      <c r="Z1124" s="27">
        <v>42250</v>
      </c>
      <c r="AA1124" s="27">
        <v>51770</v>
      </c>
      <c r="AB1124" s="27">
        <v>61400</v>
      </c>
    </row>
    <row r="1125" spans="1:28" s="26" customFormat="1" hidden="1" x14ac:dyDescent="0.25">
      <c r="A1125" t="s">
        <v>0</v>
      </c>
      <c r="B1125" t="s">
        <v>1</v>
      </c>
      <c r="C1125" s="26" t="s">
        <v>2</v>
      </c>
      <c r="D1125" s="26" t="s">
        <v>1105</v>
      </c>
      <c r="E1125" t="s">
        <v>1106</v>
      </c>
      <c r="F1125" s="31" t="s">
        <v>1107</v>
      </c>
      <c r="G1125" t="s">
        <v>1108</v>
      </c>
      <c r="H1125" t="s">
        <v>2313</v>
      </c>
      <c r="I1125" s="26" t="s">
        <v>46</v>
      </c>
      <c r="J1125" t="s">
        <v>2314</v>
      </c>
      <c r="K1125" s="27">
        <v>8010</v>
      </c>
      <c r="L1125" s="4">
        <v>19.64</v>
      </c>
      <c r="M1125" s="3">
        <v>6.7</v>
      </c>
      <c r="N1125" s="4" t="s">
        <v>1109</v>
      </c>
      <c r="O1125" s="4" t="s">
        <v>1109</v>
      </c>
      <c r="P1125" s="4"/>
      <c r="Q1125" s="27">
        <v>40850</v>
      </c>
      <c r="R1125" s="3">
        <v>1.3</v>
      </c>
      <c r="S1125" s="4">
        <v>13.11</v>
      </c>
      <c r="T1125" s="4">
        <v>15.51</v>
      </c>
      <c r="U1125" s="4">
        <v>18.57</v>
      </c>
      <c r="V1125" s="4">
        <v>23.31</v>
      </c>
      <c r="W1125" s="4">
        <v>28.37</v>
      </c>
      <c r="X1125" s="27">
        <v>27270</v>
      </c>
      <c r="Y1125" s="27">
        <v>32260</v>
      </c>
      <c r="Z1125" s="27">
        <v>38620</v>
      </c>
      <c r="AA1125" s="27">
        <v>48480</v>
      </c>
      <c r="AB1125" s="27">
        <v>59020</v>
      </c>
    </row>
    <row r="1126" spans="1:28" s="26" customFormat="1" hidden="1" x14ac:dyDescent="0.25">
      <c r="A1126" t="s">
        <v>0</v>
      </c>
      <c r="B1126" t="s">
        <v>1</v>
      </c>
      <c r="C1126" s="26" t="s">
        <v>2</v>
      </c>
      <c r="D1126" s="26" t="s">
        <v>1105</v>
      </c>
      <c r="E1126" t="s">
        <v>1106</v>
      </c>
      <c r="F1126" s="31" t="s">
        <v>1107</v>
      </c>
      <c r="G1126" t="s">
        <v>1108</v>
      </c>
      <c r="H1126" t="s">
        <v>2315</v>
      </c>
      <c r="I1126" s="26" t="s">
        <v>548</v>
      </c>
      <c r="J1126" t="s">
        <v>2316</v>
      </c>
      <c r="K1126" s="27">
        <v>7310</v>
      </c>
      <c r="L1126" s="4">
        <v>25.75</v>
      </c>
      <c r="M1126" s="3">
        <v>5.2</v>
      </c>
      <c r="N1126" s="4" t="s">
        <v>1109</v>
      </c>
      <c r="O1126" s="4" t="s">
        <v>1109</v>
      </c>
      <c r="P1126" s="4"/>
      <c r="Q1126" s="27">
        <v>53560</v>
      </c>
      <c r="R1126" s="3">
        <v>1.3</v>
      </c>
      <c r="S1126" s="4">
        <v>14.6</v>
      </c>
      <c r="T1126" s="4">
        <v>18.64</v>
      </c>
      <c r="U1126" s="4">
        <v>25.09</v>
      </c>
      <c r="V1126" s="4">
        <v>31.93</v>
      </c>
      <c r="W1126" s="4">
        <v>38.340000000000003</v>
      </c>
      <c r="X1126" s="27">
        <v>30360</v>
      </c>
      <c r="Y1126" s="27">
        <v>38780</v>
      </c>
      <c r="Z1126" s="27">
        <v>52200</v>
      </c>
      <c r="AA1126" s="27">
        <v>66410</v>
      </c>
      <c r="AB1126" s="27">
        <v>79740</v>
      </c>
    </row>
    <row r="1127" spans="1:28" s="26" customFormat="1" hidden="1" x14ac:dyDescent="0.25">
      <c r="A1127" t="s">
        <v>0</v>
      </c>
      <c r="B1127" t="s">
        <v>1</v>
      </c>
      <c r="C1127" s="26" t="s">
        <v>2</v>
      </c>
      <c r="D1127" s="26" t="s">
        <v>1105</v>
      </c>
      <c r="E1127" t="s">
        <v>1106</v>
      </c>
      <c r="F1127" s="31" t="s">
        <v>1107</v>
      </c>
      <c r="G1127" t="s">
        <v>1108</v>
      </c>
      <c r="H1127" t="s">
        <v>2317</v>
      </c>
      <c r="I1127" s="26" t="s">
        <v>46</v>
      </c>
      <c r="J1127" t="s">
        <v>2318</v>
      </c>
      <c r="K1127" s="27">
        <v>4300</v>
      </c>
      <c r="L1127" s="4">
        <v>27.61</v>
      </c>
      <c r="M1127" s="3">
        <v>7.2</v>
      </c>
      <c r="N1127" s="4" t="s">
        <v>1109</v>
      </c>
      <c r="O1127" s="4" t="s">
        <v>1109</v>
      </c>
      <c r="P1127" s="4"/>
      <c r="Q1127" s="27">
        <v>57420</v>
      </c>
      <c r="R1127" s="3">
        <v>1.7</v>
      </c>
      <c r="S1127" s="4">
        <v>15.41</v>
      </c>
      <c r="T1127" s="4">
        <v>20.14</v>
      </c>
      <c r="U1127" s="4">
        <v>27.41</v>
      </c>
      <c r="V1127" s="4">
        <v>34.56</v>
      </c>
      <c r="W1127" s="4">
        <v>40.58</v>
      </c>
      <c r="X1127" s="27">
        <v>32060</v>
      </c>
      <c r="Y1127" s="27">
        <v>41890</v>
      </c>
      <c r="Z1127" s="27">
        <v>57020</v>
      </c>
      <c r="AA1127" s="27">
        <v>71890</v>
      </c>
      <c r="AB1127" s="27">
        <v>84400</v>
      </c>
    </row>
    <row r="1128" spans="1:28" s="26" customFormat="1" hidden="1" x14ac:dyDescent="0.25">
      <c r="A1128" t="s">
        <v>0</v>
      </c>
      <c r="B1128" t="s">
        <v>1</v>
      </c>
      <c r="C1128" s="26" t="s">
        <v>2</v>
      </c>
      <c r="D1128" s="26" t="s">
        <v>1105</v>
      </c>
      <c r="E1128" t="s">
        <v>1106</v>
      </c>
      <c r="F1128" s="31" t="s">
        <v>1107</v>
      </c>
      <c r="G1128" t="s">
        <v>1108</v>
      </c>
      <c r="H1128" t="s">
        <v>2319</v>
      </c>
      <c r="I1128" s="26" t="s">
        <v>46</v>
      </c>
      <c r="J1128" t="s">
        <v>2320</v>
      </c>
      <c r="K1128" s="27">
        <v>3010</v>
      </c>
      <c r="L1128" s="4">
        <v>23.1</v>
      </c>
      <c r="M1128" s="3">
        <v>7.3</v>
      </c>
      <c r="N1128" s="4" t="s">
        <v>1109</v>
      </c>
      <c r="O1128" s="4" t="s">
        <v>1109</v>
      </c>
      <c r="P1128" s="4"/>
      <c r="Q1128" s="27">
        <v>48050</v>
      </c>
      <c r="R1128" s="3">
        <v>1.7</v>
      </c>
      <c r="S1128" s="4">
        <v>13.91</v>
      </c>
      <c r="T1128" s="4">
        <v>17.170000000000002</v>
      </c>
      <c r="U1128" s="4">
        <v>22.55</v>
      </c>
      <c r="V1128" s="4">
        <v>28.44</v>
      </c>
      <c r="W1128" s="4">
        <v>33.869999999999997</v>
      </c>
      <c r="X1128" s="27">
        <v>28930</v>
      </c>
      <c r="Y1128" s="27">
        <v>35710</v>
      </c>
      <c r="Z1128" s="27">
        <v>46910</v>
      </c>
      <c r="AA1128" s="27">
        <v>59150</v>
      </c>
      <c r="AB1128" s="27">
        <v>70440</v>
      </c>
    </row>
    <row r="1129" spans="1:28" s="26" customFormat="1" hidden="1" x14ac:dyDescent="0.25">
      <c r="A1129" t="s">
        <v>0</v>
      </c>
      <c r="B1129" t="s">
        <v>1</v>
      </c>
      <c r="C1129" s="26" t="s">
        <v>2</v>
      </c>
      <c r="D1129" s="26" t="s">
        <v>1105</v>
      </c>
      <c r="E1129" t="s">
        <v>1106</v>
      </c>
      <c r="F1129" s="31" t="s">
        <v>1107</v>
      </c>
      <c r="G1129" t="s">
        <v>1108</v>
      </c>
      <c r="H1129" t="s">
        <v>2321</v>
      </c>
      <c r="I1129" s="26" t="s">
        <v>548</v>
      </c>
      <c r="J1129" t="s">
        <v>2322</v>
      </c>
      <c r="K1129" s="27">
        <v>190110</v>
      </c>
      <c r="L1129" s="4">
        <v>16.77</v>
      </c>
      <c r="M1129" s="3">
        <v>1.6</v>
      </c>
      <c r="N1129" s="4" t="s">
        <v>1109</v>
      </c>
      <c r="O1129" s="4" t="s">
        <v>1109</v>
      </c>
      <c r="P1129" s="4"/>
      <c r="Q1129" s="27">
        <v>34870</v>
      </c>
      <c r="R1129" s="3">
        <v>0.5</v>
      </c>
      <c r="S1129" s="4">
        <v>10.84</v>
      </c>
      <c r="T1129" s="4">
        <v>12.79</v>
      </c>
      <c r="U1129" s="4">
        <v>15.61</v>
      </c>
      <c r="V1129" s="4">
        <v>19.63</v>
      </c>
      <c r="W1129" s="4">
        <v>24.54</v>
      </c>
      <c r="X1129" s="27">
        <v>22550</v>
      </c>
      <c r="Y1129" s="27">
        <v>26600</v>
      </c>
      <c r="Z1129" s="27">
        <v>32470</v>
      </c>
      <c r="AA1129" s="27">
        <v>40830</v>
      </c>
      <c r="AB1129" s="27">
        <v>51040</v>
      </c>
    </row>
    <row r="1130" spans="1:28" s="26" customFormat="1" hidden="1" x14ac:dyDescent="0.25">
      <c r="A1130" t="s">
        <v>0</v>
      </c>
      <c r="B1130" t="s">
        <v>1</v>
      </c>
      <c r="C1130" s="26" t="s">
        <v>2</v>
      </c>
      <c r="D1130" s="26" t="s">
        <v>1105</v>
      </c>
      <c r="E1130" t="s">
        <v>1106</v>
      </c>
      <c r="F1130" s="31" t="s">
        <v>1107</v>
      </c>
      <c r="G1130" t="s">
        <v>1108</v>
      </c>
      <c r="H1130" t="s">
        <v>2323</v>
      </c>
      <c r="I1130" s="26" t="s">
        <v>46</v>
      </c>
      <c r="J1130" t="s">
        <v>2324</v>
      </c>
      <c r="K1130" s="27">
        <v>17590</v>
      </c>
      <c r="L1130" s="4">
        <v>17.75</v>
      </c>
      <c r="M1130" s="3">
        <v>5.2</v>
      </c>
      <c r="N1130" s="4" t="s">
        <v>1109</v>
      </c>
      <c r="O1130" s="4" t="s">
        <v>1109</v>
      </c>
      <c r="P1130" s="4"/>
      <c r="Q1130" s="27">
        <v>36920</v>
      </c>
      <c r="R1130" s="3">
        <v>1.4</v>
      </c>
      <c r="S1130" s="4">
        <v>11.73</v>
      </c>
      <c r="T1130" s="4">
        <v>13.93</v>
      </c>
      <c r="U1130" s="4">
        <v>17.11</v>
      </c>
      <c r="V1130" s="4">
        <v>21.27</v>
      </c>
      <c r="W1130" s="4">
        <v>25.27</v>
      </c>
      <c r="X1130" s="27">
        <v>24400</v>
      </c>
      <c r="Y1130" s="27">
        <v>28980</v>
      </c>
      <c r="Z1130" s="27">
        <v>35590</v>
      </c>
      <c r="AA1130" s="27">
        <v>44250</v>
      </c>
      <c r="AB1130" s="27">
        <v>52570</v>
      </c>
    </row>
    <row r="1131" spans="1:28" s="26" customFormat="1" hidden="1" x14ac:dyDescent="0.25">
      <c r="A1131" t="s">
        <v>0</v>
      </c>
      <c r="B1131" t="s">
        <v>1</v>
      </c>
      <c r="C1131" s="26" t="s">
        <v>2</v>
      </c>
      <c r="D1131" s="26" t="s">
        <v>1105</v>
      </c>
      <c r="E1131" t="s">
        <v>1106</v>
      </c>
      <c r="F1131" s="31" t="s">
        <v>1107</v>
      </c>
      <c r="G1131" t="s">
        <v>1108</v>
      </c>
      <c r="H1131" t="s">
        <v>2325</v>
      </c>
      <c r="I1131" s="26" t="s">
        <v>46</v>
      </c>
      <c r="J1131" t="s">
        <v>2326</v>
      </c>
      <c r="K1131" s="27">
        <v>172520</v>
      </c>
      <c r="L1131" s="4">
        <v>16.670000000000002</v>
      </c>
      <c r="M1131" s="3">
        <v>1.7</v>
      </c>
      <c r="N1131" s="4" t="s">
        <v>1109</v>
      </c>
      <c r="O1131" s="4" t="s">
        <v>1109</v>
      </c>
      <c r="P1131" s="4"/>
      <c r="Q1131" s="27">
        <v>34670</v>
      </c>
      <c r="R1131" s="3">
        <v>0.5</v>
      </c>
      <c r="S1131" s="4">
        <v>10.79</v>
      </c>
      <c r="T1131" s="4">
        <v>12.69</v>
      </c>
      <c r="U1131" s="4">
        <v>15.45</v>
      </c>
      <c r="V1131" s="4">
        <v>19.47</v>
      </c>
      <c r="W1131" s="4">
        <v>24.44</v>
      </c>
      <c r="X1131" s="27">
        <v>22450</v>
      </c>
      <c r="Y1131" s="27">
        <v>26400</v>
      </c>
      <c r="Z1131" s="27">
        <v>32130</v>
      </c>
      <c r="AA1131" s="27">
        <v>40490</v>
      </c>
      <c r="AB1131" s="27">
        <v>50840</v>
      </c>
    </row>
    <row r="1132" spans="1:28" s="26" customFormat="1" hidden="1" x14ac:dyDescent="0.25">
      <c r="A1132" t="s">
        <v>0</v>
      </c>
      <c r="B1132" t="s">
        <v>1</v>
      </c>
      <c r="C1132" s="26" t="s">
        <v>2</v>
      </c>
      <c r="D1132" s="26" t="s">
        <v>1105</v>
      </c>
      <c r="E1132" t="s">
        <v>1106</v>
      </c>
      <c r="F1132" s="31" t="s">
        <v>1107</v>
      </c>
      <c r="G1132" t="s">
        <v>1108</v>
      </c>
      <c r="H1132" t="s">
        <v>2327</v>
      </c>
      <c r="I1132" s="26" t="s">
        <v>548</v>
      </c>
      <c r="J1132" t="s">
        <v>2328</v>
      </c>
      <c r="K1132" s="27">
        <v>146950</v>
      </c>
      <c r="L1132" s="4">
        <v>18.47</v>
      </c>
      <c r="M1132" s="3">
        <v>1.9</v>
      </c>
      <c r="N1132" s="4" t="s">
        <v>1109</v>
      </c>
      <c r="O1132" s="4" t="s">
        <v>1109</v>
      </c>
      <c r="P1132" s="4"/>
      <c r="Q1132" s="27">
        <v>38410</v>
      </c>
      <c r="R1132" s="3">
        <v>1</v>
      </c>
      <c r="S1132" s="4">
        <v>11.79</v>
      </c>
      <c r="T1132" s="4">
        <v>14.04</v>
      </c>
      <c r="U1132" s="4">
        <v>17.47</v>
      </c>
      <c r="V1132" s="4">
        <v>22.19</v>
      </c>
      <c r="W1132" s="4">
        <v>27.44</v>
      </c>
      <c r="X1132" s="27">
        <v>24520</v>
      </c>
      <c r="Y1132" s="27">
        <v>29200</v>
      </c>
      <c r="Z1132" s="27">
        <v>36330</v>
      </c>
      <c r="AA1132" s="27">
        <v>46150</v>
      </c>
      <c r="AB1132" s="27">
        <v>57080</v>
      </c>
    </row>
    <row r="1133" spans="1:28" s="26" customFormat="1" hidden="1" x14ac:dyDescent="0.25">
      <c r="A1133" t="s">
        <v>0</v>
      </c>
      <c r="B1133" t="s">
        <v>1</v>
      </c>
      <c r="C1133" s="26" t="s">
        <v>2</v>
      </c>
      <c r="D1133" s="26" t="s">
        <v>1105</v>
      </c>
      <c r="E1133" t="s">
        <v>1106</v>
      </c>
      <c r="F1133" s="31" t="s">
        <v>1107</v>
      </c>
      <c r="G1133" t="s">
        <v>1108</v>
      </c>
      <c r="H1133" t="s">
        <v>2329</v>
      </c>
      <c r="I1133" s="26" t="s">
        <v>46</v>
      </c>
      <c r="J1133" t="s">
        <v>2328</v>
      </c>
      <c r="K1133" s="27">
        <v>146950</v>
      </c>
      <c r="L1133" s="4">
        <v>18.47</v>
      </c>
      <c r="M1133" s="3">
        <v>1.9</v>
      </c>
      <c r="N1133" s="4" t="s">
        <v>1109</v>
      </c>
      <c r="O1133" s="4" t="s">
        <v>1109</v>
      </c>
      <c r="P1133" s="4"/>
      <c r="Q1133" s="27">
        <v>38410</v>
      </c>
      <c r="R1133" s="3">
        <v>1</v>
      </c>
      <c r="S1133" s="4">
        <v>11.79</v>
      </c>
      <c r="T1133" s="4">
        <v>14.04</v>
      </c>
      <c r="U1133" s="4">
        <v>17.47</v>
      </c>
      <c r="V1133" s="4">
        <v>22.19</v>
      </c>
      <c r="W1133" s="4">
        <v>27.44</v>
      </c>
      <c r="X1133" s="27">
        <v>24520</v>
      </c>
      <c r="Y1133" s="27">
        <v>29200</v>
      </c>
      <c r="Z1133" s="27">
        <v>36330</v>
      </c>
      <c r="AA1133" s="27">
        <v>46150</v>
      </c>
      <c r="AB1133" s="27">
        <v>57080</v>
      </c>
    </row>
    <row r="1134" spans="1:28" s="26" customFormat="1" hidden="1" x14ac:dyDescent="0.25">
      <c r="A1134" t="s">
        <v>0</v>
      </c>
      <c r="B1134" t="s">
        <v>1</v>
      </c>
      <c r="C1134" s="26" t="s">
        <v>2</v>
      </c>
      <c r="D1134" s="26" t="s">
        <v>1105</v>
      </c>
      <c r="E1134" t="s">
        <v>1106</v>
      </c>
      <c r="F1134" s="31" t="s">
        <v>1107</v>
      </c>
      <c r="G1134" t="s">
        <v>1108</v>
      </c>
      <c r="H1134" t="s">
        <v>766</v>
      </c>
      <c r="I1134" s="26" t="s">
        <v>548</v>
      </c>
      <c r="J1134" t="s">
        <v>481</v>
      </c>
      <c r="K1134" s="27">
        <v>70770</v>
      </c>
      <c r="L1134" s="4">
        <v>26.43</v>
      </c>
      <c r="M1134" s="3">
        <v>2</v>
      </c>
      <c r="N1134" s="4" t="s">
        <v>1109</v>
      </c>
      <c r="O1134" s="4" t="s">
        <v>1109</v>
      </c>
      <c r="P1134" s="4"/>
      <c r="Q1134" s="27">
        <v>54980</v>
      </c>
      <c r="R1134" s="3">
        <v>0.9</v>
      </c>
      <c r="S1134" s="4">
        <v>16.260000000000002</v>
      </c>
      <c r="T1134" s="4">
        <v>20.41</v>
      </c>
      <c r="U1134" s="4">
        <v>25.92</v>
      </c>
      <c r="V1134" s="4">
        <v>31.3</v>
      </c>
      <c r="W1134" s="4">
        <v>37.47</v>
      </c>
      <c r="X1134" s="27">
        <v>33820</v>
      </c>
      <c r="Y1134" s="27">
        <v>42460</v>
      </c>
      <c r="Z1134" s="27">
        <v>53920</v>
      </c>
      <c r="AA1134" s="27">
        <v>65110</v>
      </c>
      <c r="AB1134" s="27">
        <v>77940</v>
      </c>
    </row>
    <row r="1135" spans="1:28" s="26" customFormat="1" hidden="1" x14ac:dyDescent="0.25">
      <c r="A1135" t="s">
        <v>0</v>
      </c>
      <c r="B1135" t="s">
        <v>1</v>
      </c>
      <c r="C1135" s="26" t="s">
        <v>2</v>
      </c>
      <c r="D1135" s="26" t="s">
        <v>1105</v>
      </c>
      <c r="E1135" t="s">
        <v>1106</v>
      </c>
      <c r="F1135" s="31" t="s">
        <v>1107</v>
      </c>
      <c r="G1135" t="s">
        <v>1108</v>
      </c>
      <c r="H1135" t="s">
        <v>480</v>
      </c>
      <c r="I1135" s="26" t="s">
        <v>46</v>
      </c>
      <c r="J1135" t="s">
        <v>481</v>
      </c>
      <c r="K1135" s="27">
        <v>70770</v>
      </c>
      <c r="L1135" s="4">
        <v>26.43</v>
      </c>
      <c r="M1135" s="3">
        <v>2</v>
      </c>
      <c r="N1135" s="4" t="s">
        <v>1109</v>
      </c>
      <c r="O1135" s="4" t="s">
        <v>1109</v>
      </c>
      <c r="P1135" s="4"/>
      <c r="Q1135" s="27">
        <v>54980</v>
      </c>
      <c r="R1135" s="3">
        <v>0.9</v>
      </c>
      <c r="S1135" s="4">
        <v>16.260000000000002</v>
      </c>
      <c r="T1135" s="4">
        <v>20.41</v>
      </c>
      <c r="U1135" s="4">
        <v>25.92</v>
      </c>
      <c r="V1135" s="4">
        <v>31.3</v>
      </c>
      <c r="W1135" s="4">
        <v>37.47</v>
      </c>
      <c r="X1135" s="27">
        <v>33820</v>
      </c>
      <c r="Y1135" s="27">
        <v>42460</v>
      </c>
      <c r="Z1135" s="27">
        <v>53920</v>
      </c>
      <c r="AA1135" s="27">
        <v>65110</v>
      </c>
      <c r="AB1135" s="27">
        <v>77940</v>
      </c>
    </row>
    <row r="1136" spans="1:28" s="26" customFormat="1" hidden="1" x14ac:dyDescent="0.25">
      <c r="A1136" t="s">
        <v>0</v>
      </c>
      <c r="B1136" t="s">
        <v>1</v>
      </c>
      <c r="C1136" s="26" t="s">
        <v>2</v>
      </c>
      <c r="D1136" s="26" t="s">
        <v>1105</v>
      </c>
      <c r="E1136" t="s">
        <v>1106</v>
      </c>
      <c r="F1136" s="31" t="s">
        <v>1107</v>
      </c>
      <c r="G1136" t="s">
        <v>1108</v>
      </c>
      <c r="H1136" t="s">
        <v>767</v>
      </c>
      <c r="I1136" s="26" t="s">
        <v>548</v>
      </c>
      <c r="J1136" t="s">
        <v>768</v>
      </c>
      <c r="K1136" s="27">
        <v>445850</v>
      </c>
      <c r="L1136" s="4">
        <v>21.54</v>
      </c>
      <c r="M1136" s="3">
        <v>0.9</v>
      </c>
      <c r="N1136" s="4" t="s">
        <v>1109</v>
      </c>
      <c r="O1136" s="4" t="s">
        <v>1109</v>
      </c>
      <c r="P1136" s="4"/>
      <c r="Q1136" s="27">
        <v>44800</v>
      </c>
      <c r="R1136" s="3">
        <v>0.3</v>
      </c>
      <c r="S1136" s="4">
        <v>14</v>
      </c>
      <c r="T1136" s="4">
        <v>16.66</v>
      </c>
      <c r="U1136" s="4">
        <v>20.239999999999998</v>
      </c>
      <c r="V1136" s="4">
        <v>24.95</v>
      </c>
      <c r="W1136" s="4">
        <v>30.66</v>
      </c>
      <c r="X1136" s="27">
        <v>29120</v>
      </c>
      <c r="Y1136" s="27">
        <v>34660</v>
      </c>
      <c r="Z1136" s="27">
        <v>42100</v>
      </c>
      <c r="AA1136" s="27">
        <v>51900</v>
      </c>
      <c r="AB1136" s="27">
        <v>63780</v>
      </c>
    </row>
    <row r="1137" spans="1:28" s="26" customFormat="1" hidden="1" x14ac:dyDescent="0.25">
      <c r="A1137" t="s">
        <v>0</v>
      </c>
      <c r="B1137" t="s">
        <v>1</v>
      </c>
      <c r="C1137" s="26" t="s">
        <v>2</v>
      </c>
      <c r="D1137" s="26" t="s">
        <v>1105</v>
      </c>
      <c r="E1137" t="s">
        <v>1106</v>
      </c>
      <c r="F1137" s="31" t="s">
        <v>1107</v>
      </c>
      <c r="G1137" t="s">
        <v>1108</v>
      </c>
      <c r="H1137" t="s">
        <v>482</v>
      </c>
      <c r="I1137" s="26" t="s">
        <v>46</v>
      </c>
      <c r="J1137" t="s">
        <v>483</v>
      </c>
      <c r="K1137" s="27">
        <v>410750</v>
      </c>
      <c r="L1137" s="4">
        <v>21.73</v>
      </c>
      <c r="M1137" s="3">
        <v>0.9</v>
      </c>
      <c r="N1137" s="4" t="s">
        <v>1109</v>
      </c>
      <c r="O1137" s="4" t="s">
        <v>1109</v>
      </c>
      <c r="P1137" s="4"/>
      <c r="Q1137" s="27">
        <v>45190</v>
      </c>
      <c r="R1137" s="3">
        <v>0.3</v>
      </c>
      <c r="S1137" s="4">
        <v>14.17</v>
      </c>
      <c r="T1137" s="4">
        <v>16.8</v>
      </c>
      <c r="U1137" s="4">
        <v>20.43</v>
      </c>
      <c r="V1137" s="4">
        <v>25.17</v>
      </c>
      <c r="W1137" s="4">
        <v>30.89</v>
      </c>
      <c r="X1137" s="27">
        <v>29470</v>
      </c>
      <c r="Y1137" s="27">
        <v>34930</v>
      </c>
      <c r="Z1137" s="27">
        <v>42490</v>
      </c>
      <c r="AA1137" s="27">
        <v>52350</v>
      </c>
      <c r="AB1137" s="27">
        <v>64240</v>
      </c>
    </row>
    <row r="1138" spans="1:28" s="26" customFormat="1" hidden="1" x14ac:dyDescent="0.25">
      <c r="A1138" t="s">
        <v>0</v>
      </c>
      <c r="B1138" t="s">
        <v>1</v>
      </c>
      <c r="C1138" s="26" t="s">
        <v>2</v>
      </c>
      <c r="D1138" s="26" t="s">
        <v>1105</v>
      </c>
      <c r="E1138" t="s">
        <v>1106</v>
      </c>
      <c r="F1138" s="31" t="s">
        <v>1107</v>
      </c>
      <c r="G1138" t="s">
        <v>1108</v>
      </c>
      <c r="H1138" t="s">
        <v>2330</v>
      </c>
      <c r="I1138" s="26" t="s">
        <v>46</v>
      </c>
      <c r="J1138" t="s">
        <v>2331</v>
      </c>
      <c r="K1138" s="27">
        <v>35110</v>
      </c>
      <c r="L1138" s="4">
        <v>19.350000000000001</v>
      </c>
      <c r="M1138" s="3">
        <v>3.1</v>
      </c>
      <c r="N1138" s="4" t="s">
        <v>1109</v>
      </c>
      <c r="O1138" s="4" t="s">
        <v>1109</v>
      </c>
      <c r="P1138" s="4"/>
      <c r="Q1138" s="27">
        <v>40240</v>
      </c>
      <c r="R1138" s="3">
        <v>1.1000000000000001</v>
      </c>
      <c r="S1138" s="4">
        <v>12.93</v>
      </c>
      <c r="T1138" s="4">
        <v>15.16</v>
      </c>
      <c r="U1138" s="4">
        <v>18.420000000000002</v>
      </c>
      <c r="V1138" s="4">
        <v>22.84</v>
      </c>
      <c r="W1138" s="4">
        <v>27.6</v>
      </c>
      <c r="X1138" s="27">
        <v>26890</v>
      </c>
      <c r="Y1138" s="27">
        <v>31540</v>
      </c>
      <c r="Z1138" s="27">
        <v>38310</v>
      </c>
      <c r="AA1138" s="27">
        <v>47510</v>
      </c>
      <c r="AB1138" s="27">
        <v>57410</v>
      </c>
    </row>
    <row r="1139" spans="1:28" s="26" customFormat="1" hidden="1" x14ac:dyDescent="0.25">
      <c r="A1139" t="s">
        <v>0</v>
      </c>
      <c r="B1139" t="s">
        <v>1</v>
      </c>
      <c r="C1139" s="26" t="s">
        <v>2</v>
      </c>
      <c r="D1139" s="26" t="s">
        <v>1105</v>
      </c>
      <c r="E1139" t="s">
        <v>1106</v>
      </c>
      <c r="F1139" s="31" t="s">
        <v>1107</v>
      </c>
      <c r="G1139" t="s">
        <v>1108</v>
      </c>
      <c r="H1139" t="s">
        <v>2332</v>
      </c>
      <c r="I1139" s="26" t="s">
        <v>548</v>
      </c>
      <c r="J1139" t="s">
        <v>2333</v>
      </c>
      <c r="K1139" s="27">
        <v>100300</v>
      </c>
      <c r="L1139" s="4">
        <v>18.489999999999998</v>
      </c>
      <c r="M1139" s="3">
        <v>2.2000000000000002</v>
      </c>
      <c r="N1139" s="4" t="s">
        <v>1109</v>
      </c>
      <c r="O1139" s="4" t="s">
        <v>1109</v>
      </c>
      <c r="P1139" s="4"/>
      <c r="Q1139" s="27">
        <v>38470</v>
      </c>
      <c r="R1139" s="3">
        <v>0.6</v>
      </c>
      <c r="S1139" s="4">
        <v>11.75</v>
      </c>
      <c r="T1139" s="4">
        <v>13.81</v>
      </c>
      <c r="U1139" s="4">
        <v>17.329999999999998</v>
      </c>
      <c r="V1139" s="4">
        <v>22.32</v>
      </c>
      <c r="W1139" s="4">
        <v>27.69</v>
      </c>
      <c r="X1139" s="27">
        <v>24430</v>
      </c>
      <c r="Y1139" s="27">
        <v>28730</v>
      </c>
      <c r="Z1139" s="27">
        <v>36050</v>
      </c>
      <c r="AA1139" s="27">
        <v>46420</v>
      </c>
      <c r="AB1139" s="27">
        <v>57590</v>
      </c>
    </row>
    <row r="1140" spans="1:28" s="26" customFormat="1" hidden="1" x14ac:dyDescent="0.25">
      <c r="A1140" t="s">
        <v>0</v>
      </c>
      <c r="B1140" t="s">
        <v>1</v>
      </c>
      <c r="C1140" s="26" t="s">
        <v>2</v>
      </c>
      <c r="D1140" s="26" t="s">
        <v>1105</v>
      </c>
      <c r="E1140" t="s">
        <v>1106</v>
      </c>
      <c r="F1140" s="31" t="s">
        <v>1107</v>
      </c>
      <c r="G1140" t="s">
        <v>1108</v>
      </c>
      <c r="H1140" t="s">
        <v>2334</v>
      </c>
      <c r="I1140" s="26" t="s">
        <v>46</v>
      </c>
      <c r="J1140" t="s">
        <v>2335</v>
      </c>
      <c r="K1140" s="27">
        <v>19560</v>
      </c>
      <c r="L1140" s="4">
        <v>19.16</v>
      </c>
      <c r="M1140" s="3">
        <v>3.9</v>
      </c>
      <c r="N1140" s="4" t="s">
        <v>1109</v>
      </c>
      <c r="O1140" s="4" t="s">
        <v>1109</v>
      </c>
      <c r="P1140" s="4"/>
      <c r="Q1140" s="27">
        <v>39840</v>
      </c>
      <c r="R1140" s="3">
        <v>0.8</v>
      </c>
      <c r="S1140" s="4">
        <v>12.69</v>
      </c>
      <c r="T1140" s="4">
        <v>15</v>
      </c>
      <c r="U1140" s="4">
        <v>18.39</v>
      </c>
      <c r="V1140" s="4">
        <v>22.69</v>
      </c>
      <c r="W1140" s="4">
        <v>27.23</v>
      </c>
      <c r="X1140" s="27">
        <v>26390</v>
      </c>
      <c r="Y1140" s="27">
        <v>31210</v>
      </c>
      <c r="Z1140" s="27">
        <v>38250</v>
      </c>
      <c r="AA1140" s="27">
        <v>47200</v>
      </c>
      <c r="AB1140" s="27">
        <v>56630</v>
      </c>
    </row>
    <row r="1141" spans="1:28" s="26" customFormat="1" hidden="1" x14ac:dyDescent="0.25">
      <c r="A1141" t="s">
        <v>0</v>
      </c>
      <c r="B1141" t="s">
        <v>1</v>
      </c>
      <c r="C1141" s="26" t="s">
        <v>2</v>
      </c>
      <c r="D1141" s="26" t="s">
        <v>1105</v>
      </c>
      <c r="E1141" t="s">
        <v>1106</v>
      </c>
      <c r="F1141" s="31" t="s">
        <v>1107</v>
      </c>
      <c r="G1141" t="s">
        <v>1108</v>
      </c>
      <c r="H1141" t="s">
        <v>2336</v>
      </c>
      <c r="I1141" s="26" t="s">
        <v>46</v>
      </c>
      <c r="J1141" t="s">
        <v>2337</v>
      </c>
      <c r="K1141" s="27">
        <v>8150</v>
      </c>
      <c r="L1141" s="4">
        <v>23.51</v>
      </c>
      <c r="M1141" s="3">
        <v>4.3</v>
      </c>
      <c r="N1141" s="4" t="s">
        <v>1109</v>
      </c>
      <c r="O1141" s="4" t="s">
        <v>1109</v>
      </c>
      <c r="P1141" s="4"/>
      <c r="Q1141" s="27">
        <v>48900</v>
      </c>
      <c r="R1141" s="3">
        <v>1.6</v>
      </c>
      <c r="S1141" s="4">
        <v>14.47</v>
      </c>
      <c r="T1141" s="4">
        <v>18.39</v>
      </c>
      <c r="U1141" s="4">
        <v>24.01</v>
      </c>
      <c r="V1141" s="4">
        <v>28.39</v>
      </c>
      <c r="W1141" s="4">
        <v>31.35</v>
      </c>
      <c r="X1141" s="27">
        <v>30090</v>
      </c>
      <c r="Y1141" s="27">
        <v>38240</v>
      </c>
      <c r="Z1141" s="27">
        <v>49940</v>
      </c>
      <c r="AA1141" s="27">
        <v>59050</v>
      </c>
      <c r="AB1141" s="27">
        <v>65200</v>
      </c>
    </row>
    <row r="1142" spans="1:28" s="26" customFormat="1" hidden="1" x14ac:dyDescent="0.25">
      <c r="A1142" t="s">
        <v>0</v>
      </c>
      <c r="B1142" t="s">
        <v>1</v>
      </c>
      <c r="C1142" s="26" t="s">
        <v>2</v>
      </c>
      <c r="D1142" s="26" t="s">
        <v>1105</v>
      </c>
      <c r="E1142" t="s">
        <v>1106</v>
      </c>
      <c r="F1142" s="31" t="s">
        <v>1107</v>
      </c>
      <c r="G1142" t="s">
        <v>1108</v>
      </c>
      <c r="H1142" t="s">
        <v>2338</v>
      </c>
      <c r="I1142" s="26" t="s">
        <v>46</v>
      </c>
      <c r="J1142" t="s">
        <v>2339</v>
      </c>
      <c r="K1142" s="27">
        <v>41810</v>
      </c>
      <c r="L1142" s="4">
        <v>17.14</v>
      </c>
      <c r="M1142" s="3">
        <v>3.2</v>
      </c>
      <c r="N1142" s="4" t="s">
        <v>1109</v>
      </c>
      <c r="O1142" s="4" t="s">
        <v>1109</v>
      </c>
      <c r="P1142" s="4"/>
      <c r="Q1142" s="27">
        <v>35640</v>
      </c>
      <c r="R1142" s="3">
        <v>0.7</v>
      </c>
      <c r="S1142" s="4">
        <v>11.35</v>
      </c>
      <c r="T1142" s="4">
        <v>13.2</v>
      </c>
      <c r="U1142" s="4">
        <v>16.100000000000001</v>
      </c>
      <c r="V1142" s="4">
        <v>19.899999999999999</v>
      </c>
      <c r="W1142" s="4">
        <v>24.66</v>
      </c>
      <c r="X1142" s="27">
        <v>23600</v>
      </c>
      <c r="Y1142" s="27">
        <v>27450</v>
      </c>
      <c r="Z1142" s="27">
        <v>33500</v>
      </c>
      <c r="AA1142" s="27">
        <v>41400</v>
      </c>
      <c r="AB1142" s="27">
        <v>51290</v>
      </c>
    </row>
    <row r="1143" spans="1:28" s="26" customFormat="1" hidden="1" x14ac:dyDescent="0.25">
      <c r="A1143" t="s">
        <v>0</v>
      </c>
      <c r="B1143" t="s">
        <v>1</v>
      </c>
      <c r="C1143" s="26" t="s">
        <v>2</v>
      </c>
      <c r="D1143" s="26" t="s">
        <v>1105</v>
      </c>
      <c r="E1143" t="s">
        <v>1106</v>
      </c>
      <c r="F1143" s="31" t="s">
        <v>1107</v>
      </c>
      <c r="G1143" t="s">
        <v>1108</v>
      </c>
      <c r="H1143" t="s">
        <v>2340</v>
      </c>
      <c r="I1143" s="26" t="s">
        <v>46</v>
      </c>
      <c r="J1143" t="s">
        <v>2341</v>
      </c>
      <c r="K1143" s="27">
        <v>6440</v>
      </c>
      <c r="L1143" s="4">
        <v>20.18</v>
      </c>
      <c r="M1143" s="3">
        <v>5.2</v>
      </c>
      <c r="N1143" s="4" t="s">
        <v>1109</v>
      </c>
      <c r="O1143" s="4" t="s">
        <v>1109</v>
      </c>
      <c r="P1143" s="4"/>
      <c r="Q1143" s="27">
        <v>41970</v>
      </c>
      <c r="R1143" s="3">
        <v>1.6</v>
      </c>
      <c r="S1143" s="4">
        <v>12.02</v>
      </c>
      <c r="T1143" s="4">
        <v>15.1</v>
      </c>
      <c r="U1143" s="4">
        <v>18.91</v>
      </c>
      <c r="V1143" s="4">
        <v>24.58</v>
      </c>
      <c r="W1143" s="4">
        <v>29.75</v>
      </c>
      <c r="X1143" s="27">
        <v>25000</v>
      </c>
      <c r="Y1143" s="27">
        <v>31400</v>
      </c>
      <c r="Z1143" s="27">
        <v>39330</v>
      </c>
      <c r="AA1143" s="27">
        <v>51130</v>
      </c>
      <c r="AB1143" s="27">
        <v>61870</v>
      </c>
    </row>
    <row r="1144" spans="1:28" s="26" customFormat="1" hidden="1" x14ac:dyDescent="0.25">
      <c r="A1144" t="s">
        <v>0</v>
      </c>
      <c r="B1144" t="s">
        <v>1</v>
      </c>
      <c r="C1144" s="26" t="s">
        <v>2</v>
      </c>
      <c r="D1144" s="26" t="s">
        <v>1105</v>
      </c>
      <c r="E1144" t="s">
        <v>1106</v>
      </c>
      <c r="F1144" s="31" t="s">
        <v>1107</v>
      </c>
      <c r="G1144" t="s">
        <v>1108</v>
      </c>
      <c r="H1144" t="s">
        <v>2342</v>
      </c>
      <c r="I1144" s="26" t="s">
        <v>46</v>
      </c>
      <c r="J1144" t="s">
        <v>2343</v>
      </c>
      <c r="K1144" s="27">
        <v>24340</v>
      </c>
      <c r="L1144" s="4">
        <v>18.170000000000002</v>
      </c>
      <c r="M1144" s="3">
        <v>5.7</v>
      </c>
      <c r="N1144" s="4" t="s">
        <v>1109</v>
      </c>
      <c r="O1144" s="4" t="s">
        <v>1109</v>
      </c>
      <c r="P1144" s="4"/>
      <c r="Q1144" s="27">
        <v>37790</v>
      </c>
      <c r="R1144" s="3">
        <v>1.2</v>
      </c>
      <c r="S1144" s="4">
        <v>11.44</v>
      </c>
      <c r="T1144" s="4">
        <v>13.37</v>
      </c>
      <c r="U1144" s="4">
        <v>16.75</v>
      </c>
      <c r="V1144" s="4">
        <v>21.84</v>
      </c>
      <c r="W1144" s="4">
        <v>27.72</v>
      </c>
      <c r="X1144" s="27">
        <v>23790</v>
      </c>
      <c r="Y1144" s="27">
        <v>27800</v>
      </c>
      <c r="Z1144" s="27">
        <v>34830</v>
      </c>
      <c r="AA1144" s="27">
        <v>45420</v>
      </c>
      <c r="AB1144" s="27">
        <v>57660</v>
      </c>
    </row>
    <row r="1145" spans="1:28" s="26" customFormat="1" hidden="1" x14ac:dyDescent="0.25">
      <c r="A1145" t="s">
        <v>0</v>
      </c>
      <c r="B1145" t="s">
        <v>1</v>
      </c>
      <c r="C1145" s="26" t="s">
        <v>2</v>
      </c>
      <c r="D1145" s="26" t="s">
        <v>1105</v>
      </c>
      <c r="E1145" t="s">
        <v>1106</v>
      </c>
      <c r="F1145" s="31" t="s">
        <v>1107</v>
      </c>
      <c r="G1145" t="s">
        <v>1108</v>
      </c>
      <c r="H1145" t="s">
        <v>2344</v>
      </c>
      <c r="I1145" s="26" t="s">
        <v>803</v>
      </c>
      <c r="J1145" t="s">
        <v>2345</v>
      </c>
      <c r="K1145" s="27">
        <v>249300</v>
      </c>
      <c r="L1145" s="4">
        <v>18.649999999999999</v>
      </c>
      <c r="M1145" s="3">
        <v>1.2</v>
      </c>
      <c r="N1145" s="4" t="s">
        <v>1109</v>
      </c>
      <c r="O1145" s="4" t="s">
        <v>1109</v>
      </c>
      <c r="P1145" s="4"/>
      <c r="Q1145" s="27">
        <v>38790</v>
      </c>
      <c r="R1145" s="3">
        <v>0.5</v>
      </c>
      <c r="S1145" s="4">
        <v>11.4</v>
      </c>
      <c r="T1145" s="4">
        <v>13.75</v>
      </c>
      <c r="U1145" s="4">
        <v>17.600000000000001</v>
      </c>
      <c r="V1145" s="4">
        <v>22.63</v>
      </c>
      <c r="W1145" s="4">
        <v>28.02</v>
      </c>
      <c r="X1145" s="27">
        <v>23710</v>
      </c>
      <c r="Y1145" s="27">
        <v>28590</v>
      </c>
      <c r="Z1145" s="27">
        <v>36610</v>
      </c>
      <c r="AA1145" s="27">
        <v>47080</v>
      </c>
      <c r="AB1145" s="27">
        <v>58270</v>
      </c>
    </row>
    <row r="1146" spans="1:28" s="26" customFormat="1" hidden="1" x14ac:dyDescent="0.25">
      <c r="A1146" t="s">
        <v>0</v>
      </c>
      <c r="B1146" t="s">
        <v>1</v>
      </c>
      <c r="C1146" s="26" t="s">
        <v>2</v>
      </c>
      <c r="D1146" s="26" t="s">
        <v>1105</v>
      </c>
      <c r="E1146" t="s">
        <v>1106</v>
      </c>
      <c r="F1146" s="31" t="s">
        <v>1107</v>
      </c>
      <c r="G1146" t="s">
        <v>1108</v>
      </c>
      <c r="H1146" t="s">
        <v>2346</v>
      </c>
      <c r="I1146" s="26" t="s">
        <v>548</v>
      </c>
      <c r="J1146" t="s">
        <v>2345</v>
      </c>
      <c r="K1146" s="27">
        <v>249300</v>
      </c>
      <c r="L1146" s="4">
        <v>18.649999999999999</v>
      </c>
      <c r="M1146" s="3">
        <v>1.2</v>
      </c>
      <c r="N1146" s="4" t="s">
        <v>1109</v>
      </c>
      <c r="O1146" s="4" t="s">
        <v>1109</v>
      </c>
      <c r="P1146" s="4"/>
      <c r="Q1146" s="27">
        <v>38790</v>
      </c>
      <c r="R1146" s="3">
        <v>0.5</v>
      </c>
      <c r="S1146" s="4">
        <v>11.4</v>
      </c>
      <c r="T1146" s="4">
        <v>13.75</v>
      </c>
      <c r="U1146" s="4">
        <v>17.600000000000001</v>
      </c>
      <c r="V1146" s="4">
        <v>22.63</v>
      </c>
      <c r="W1146" s="4">
        <v>28.02</v>
      </c>
      <c r="X1146" s="27">
        <v>23710</v>
      </c>
      <c r="Y1146" s="27">
        <v>28590</v>
      </c>
      <c r="Z1146" s="27">
        <v>36610</v>
      </c>
      <c r="AA1146" s="27">
        <v>47080</v>
      </c>
      <c r="AB1146" s="27">
        <v>58270</v>
      </c>
    </row>
    <row r="1147" spans="1:28" s="26" customFormat="1" hidden="1" x14ac:dyDescent="0.25">
      <c r="A1147" t="s">
        <v>0</v>
      </c>
      <c r="B1147" t="s">
        <v>1</v>
      </c>
      <c r="C1147" s="26" t="s">
        <v>2</v>
      </c>
      <c r="D1147" s="26" t="s">
        <v>1105</v>
      </c>
      <c r="E1147" t="s">
        <v>1106</v>
      </c>
      <c r="F1147" s="31" t="s">
        <v>1107</v>
      </c>
      <c r="G1147" t="s">
        <v>1108</v>
      </c>
      <c r="H1147" t="s">
        <v>2347</v>
      </c>
      <c r="I1147" s="26" t="s">
        <v>46</v>
      </c>
      <c r="J1147" t="s">
        <v>2348</v>
      </c>
      <c r="K1147" s="27">
        <v>30270</v>
      </c>
      <c r="L1147" s="4">
        <v>20.45</v>
      </c>
      <c r="M1147" s="3">
        <v>2.6</v>
      </c>
      <c r="N1147" s="4" t="s">
        <v>1109</v>
      </c>
      <c r="O1147" s="4" t="s">
        <v>1109</v>
      </c>
      <c r="P1147" s="4"/>
      <c r="Q1147" s="27">
        <v>42540</v>
      </c>
      <c r="R1147" s="3">
        <v>1</v>
      </c>
      <c r="S1147" s="4">
        <v>12.26</v>
      </c>
      <c r="T1147" s="4">
        <v>15.31</v>
      </c>
      <c r="U1147" s="4">
        <v>19.48</v>
      </c>
      <c r="V1147" s="4">
        <v>24.57</v>
      </c>
      <c r="W1147" s="4">
        <v>30.09</v>
      </c>
      <c r="X1147" s="27">
        <v>25500</v>
      </c>
      <c r="Y1147" s="27">
        <v>31850</v>
      </c>
      <c r="Z1147" s="27">
        <v>40510</v>
      </c>
      <c r="AA1147" s="27">
        <v>51100</v>
      </c>
      <c r="AB1147" s="27">
        <v>62590</v>
      </c>
    </row>
    <row r="1148" spans="1:28" s="26" customFormat="1" hidden="1" x14ac:dyDescent="0.25">
      <c r="A1148" t="s">
        <v>0</v>
      </c>
      <c r="B1148" t="s">
        <v>1</v>
      </c>
      <c r="C1148" s="26" t="s">
        <v>2</v>
      </c>
      <c r="D1148" s="26" t="s">
        <v>1105</v>
      </c>
      <c r="E1148" t="s">
        <v>1106</v>
      </c>
      <c r="F1148" s="31" t="s">
        <v>1107</v>
      </c>
      <c r="G1148" t="s">
        <v>1108</v>
      </c>
      <c r="H1148" t="s">
        <v>2349</v>
      </c>
      <c r="I1148" s="26" t="s">
        <v>46</v>
      </c>
      <c r="J1148" t="s">
        <v>2350</v>
      </c>
      <c r="K1148" s="27">
        <v>173430</v>
      </c>
      <c r="L1148" s="4">
        <v>18.8</v>
      </c>
      <c r="M1148" s="3">
        <v>1.4</v>
      </c>
      <c r="N1148" s="4" t="s">
        <v>1109</v>
      </c>
      <c r="O1148" s="4" t="s">
        <v>1109</v>
      </c>
      <c r="P1148" s="4"/>
      <c r="Q1148" s="27">
        <v>39100</v>
      </c>
      <c r="R1148" s="3">
        <v>0.5</v>
      </c>
      <c r="S1148" s="4">
        <v>11.46</v>
      </c>
      <c r="T1148" s="4">
        <v>13.86</v>
      </c>
      <c r="U1148" s="4">
        <v>17.739999999999998</v>
      </c>
      <c r="V1148" s="4">
        <v>22.79</v>
      </c>
      <c r="W1148" s="4">
        <v>28.24</v>
      </c>
      <c r="X1148" s="27">
        <v>23830</v>
      </c>
      <c r="Y1148" s="27">
        <v>28840</v>
      </c>
      <c r="Z1148" s="27">
        <v>36910</v>
      </c>
      <c r="AA1148" s="27">
        <v>47400</v>
      </c>
      <c r="AB1148" s="27">
        <v>58740</v>
      </c>
    </row>
    <row r="1149" spans="1:28" s="26" customFormat="1" hidden="1" x14ac:dyDescent="0.25">
      <c r="A1149" t="s">
        <v>0</v>
      </c>
      <c r="B1149" t="s">
        <v>1</v>
      </c>
      <c r="C1149" s="26" t="s">
        <v>2</v>
      </c>
      <c r="D1149" s="26" t="s">
        <v>1105</v>
      </c>
      <c r="E1149" t="s">
        <v>1106</v>
      </c>
      <c r="F1149" s="31" t="s">
        <v>1107</v>
      </c>
      <c r="G1149" t="s">
        <v>1108</v>
      </c>
      <c r="H1149" t="s">
        <v>2351</v>
      </c>
      <c r="I1149" s="26" t="s">
        <v>46</v>
      </c>
      <c r="J1149" t="s">
        <v>2352</v>
      </c>
      <c r="K1149" s="27">
        <v>45600</v>
      </c>
      <c r="L1149" s="4">
        <v>16.89</v>
      </c>
      <c r="M1149" s="3">
        <v>3.2</v>
      </c>
      <c r="N1149" s="4" t="s">
        <v>1109</v>
      </c>
      <c r="O1149" s="4" t="s">
        <v>1109</v>
      </c>
      <c r="P1149" s="4"/>
      <c r="Q1149" s="27">
        <v>35130</v>
      </c>
      <c r="R1149" s="3">
        <v>0.8</v>
      </c>
      <c r="S1149" s="4">
        <v>10.8</v>
      </c>
      <c r="T1149" s="4">
        <v>12.81</v>
      </c>
      <c r="U1149" s="4">
        <v>15.89</v>
      </c>
      <c r="V1149" s="4">
        <v>20.18</v>
      </c>
      <c r="W1149" s="4">
        <v>24.58</v>
      </c>
      <c r="X1149" s="27">
        <v>22460</v>
      </c>
      <c r="Y1149" s="27">
        <v>26640</v>
      </c>
      <c r="Z1149" s="27">
        <v>33040</v>
      </c>
      <c r="AA1149" s="27">
        <v>41970</v>
      </c>
      <c r="AB1149" s="27">
        <v>51130</v>
      </c>
    </row>
    <row r="1150" spans="1:28" s="26" customFormat="1" hidden="1" x14ac:dyDescent="0.25">
      <c r="A1150" t="s">
        <v>0</v>
      </c>
      <c r="B1150" t="s">
        <v>1</v>
      </c>
      <c r="C1150" s="26" t="s">
        <v>2</v>
      </c>
      <c r="D1150" s="26" t="s">
        <v>1105</v>
      </c>
      <c r="E1150" t="s">
        <v>1106</v>
      </c>
      <c r="F1150" s="31" t="s">
        <v>1107</v>
      </c>
      <c r="G1150" t="s">
        <v>1108</v>
      </c>
      <c r="H1150" t="s">
        <v>2353</v>
      </c>
      <c r="I1150" s="26" t="s">
        <v>803</v>
      </c>
      <c r="J1150" t="s">
        <v>2354</v>
      </c>
      <c r="K1150" s="27">
        <v>569260</v>
      </c>
      <c r="L1150" s="4">
        <v>13.78</v>
      </c>
      <c r="M1150" s="3">
        <v>0.9</v>
      </c>
      <c r="N1150" s="4" t="s">
        <v>1109</v>
      </c>
      <c r="O1150" s="4" t="s">
        <v>1109</v>
      </c>
      <c r="P1150" s="4"/>
      <c r="Q1150" s="27">
        <v>28660</v>
      </c>
      <c r="R1150" s="3">
        <v>0.3</v>
      </c>
      <c r="S1150" s="4">
        <v>9.2799999999999994</v>
      </c>
      <c r="T1150" s="4">
        <v>10.87</v>
      </c>
      <c r="U1150" s="4">
        <v>12.68</v>
      </c>
      <c r="V1150" s="4">
        <v>15.6</v>
      </c>
      <c r="W1150" s="4">
        <v>19.329999999999998</v>
      </c>
      <c r="X1150" s="27">
        <v>19290</v>
      </c>
      <c r="Y1150" s="27">
        <v>22600</v>
      </c>
      <c r="Z1150" s="27">
        <v>26370</v>
      </c>
      <c r="AA1150" s="27">
        <v>32440</v>
      </c>
      <c r="AB1150" s="27">
        <v>40200</v>
      </c>
    </row>
    <row r="1151" spans="1:28" s="26" customFormat="1" hidden="1" x14ac:dyDescent="0.25">
      <c r="A1151" t="s">
        <v>0</v>
      </c>
      <c r="B1151" t="s">
        <v>1</v>
      </c>
      <c r="C1151" s="26" t="s">
        <v>2</v>
      </c>
      <c r="D1151" s="26" t="s">
        <v>1105</v>
      </c>
      <c r="E1151" t="s">
        <v>1106</v>
      </c>
      <c r="F1151" s="31" t="s">
        <v>1107</v>
      </c>
      <c r="G1151" t="s">
        <v>1108</v>
      </c>
      <c r="H1151" t="s">
        <v>2355</v>
      </c>
      <c r="I1151" s="26" t="s">
        <v>548</v>
      </c>
      <c r="J1151" t="s">
        <v>2356</v>
      </c>
      <c r="K1151" s="27">
        <v>209330</v>
      </c>
      <c r="L1151" s="4">
        <v>12.22</v>
      </c>
      <c r="M1151" s="3">
        <v>1.3</v>
      </c>
      <c r="N1151" s="4" t="s">
        <v>1109</v>
      </c>
      <c r="O1151" s="4" t="s">
        <v>1109</v>
      </c>
      <c r="P1151" s="4"/>
      <c r="Q1151" s="27">
        <v>25420</v>
      </c>
      <c r="R1151" s="3">
        <v>0.4</v>
      </c>
      <c r="S1151" s="4">
        <v>8.89</v>
      </c>
      <c r="T1151" s="4">
        <v>10.06</v>
      </c>
      <c r="U1151" s="4">
        <v>11.64</v>
      </c>
      <c r="V1151" s="4">
        <v>13.72</v>
      </c>
      <c r="W1151" s="4">
        <v>16.329999999999998</v>
      </c>
      <c r="X1151" s="27">
        <v>18500</v>
      </c>
      <c r="Y1151" s="27">
        <v>20920</v>
      </c>
      <c r="Z1151" s="27">
        <v>24220</v>
      </c>
      <c r="AA1151" s="27">
        <v>28540</v>
      </c>
      <c r="AB1151" s="27">
        <v>33970</v>
      </c>
    </row>
    <row r="1152" spans="1:28" s="26" customFormat="1" hidden="1" x14ac:dyDescent="0.25">
      <c r="A1152" t="s">
        <v>0</v>
      </c>
      <c r="B1152" t="s">
        <v>1</v>
      </c>
      <c r="C1152" s="26" t="s">
        <v>2</v>
      </c>
      <c r="D1152" s="26" t="s">
        <v>1105</v>
      </c>
      <c r="E1152" t="s">
        <v>1106</v>
      </c>
      <c r="F1152" s="31" t="s">
        <v>1107</v>
      </c>
      <c r="G1152" t="s">
        <v>1108</v>
      </c>
      <c r="H1152" t="s">
        <v>2357</v>
      </c>
      <c r="I1152" s="26" t="s">
        <v>46</v>
      </c>
      <c r="J1152" t="s">
        <v>2356</v>
      </c>
      <c r="K1152" s="27">
        <v>209330</v>
      </c>
      <c r="L1152" s="4">
        <v>12.22</v>
      </c>
      <c r="M1152" s="3">
        <v>1.3</v>
      </c>
      <c r="N1152" s="4" t="s">
        <v>1109</v>
      </c>
      <c r="O1152" s="4" t="s">
        <v>1109</v>
      </c>
      <c r="P1152" s="4"/>
      <c r="Q1152" s="27">
        <v>25420</v>
      </c>
      <c r="R1152" s="3">
        <v>0.4</v>
      </c>
      <c r="S1152" s="4">
        <v>8.89</v>
      </c>
      <c r="T1152" s="4">
        <v>10.06</v>
      </c>
      <c r="U1152" s="4">
        <v>11.64</v>
      </c>
      <c r="V1152" s="4">
        <v>13.72</v>
      </c>
      <c r="W1152" s="4">
        <v>16.329999999999998</v>
      </c>
      <c r="X1152" s="27">
        <v>18500</v>
      </c>
      <c r="Y1152" s="27">
        <v>20920</v>
      </c>
      <c r="Z1152" s="27">
        <v>24220</v>
      </c>
      <c r="AA1152" s="27">
        <v>28540</v>
      </c>
      <c r="AB1152" s="27">
        <v>33970</v>
      </c>
    </row>
    <row r="1153" spans="1:28" s="26" customFormat="1" hidden="1" x14ac:dyDescent="0.25">
      <c r="A1153" t="s">
        <v>0</v>
      </c>
      <c r="B1153" t="s">
        <v>1</v>
      </c>
      <c r="C1153" s="26" t="s">
        <v>2</v>
      </c>
      <c r="D1153" s="26" t="s">
        <v>1105</v>
      </c>
      <c r="E1153" t="s">
        <v>1106</v>
      </c>
      <c r="F1153" s="31" t="s">
        <v>1107</v>
      </c>
      <c r="G1153" t="s">
        <v>1108</v>
      </c>
      <c r="H1153" t="s">
        <v>2358</v>
      </c>
      <c r="I1153" s="26" t="s">
        <v>548</v>
      </c>
      <c r="J1153" t="s">
        <v>2359</v>
      </c>
      <c r="K1153" s="27">
        <v>38070</v>
      </c>
      <c r="L1153" s="4">
        <v>11.93</v>
      </c>
      <c r="M1153" s="3">
        <v>3.3</v>
      </c>
      <c r="N1153" s="4" t="s">
        <v>1109</v>
      </c>
      <c r="O1153" s="4" t="s">
        <v>1109</v>
      </c>
      <c r="P1153" s="4"/>
      <c r="Q1153" s="27">
        <v>24820</v>
      </c>
      <c r="R1153" s="3">
        <v>0.7</v>
      </c>
      <c r="S1153" s="4">
        <v>8.85</v>
      </c>
      <c r="T1153" s="4">
        <v>10.119999999999999</v>
      </c>
      <c r="U1153" s="4">
        <v>11.63</v>
      </c>
      <c r="V1153" s="4">
        <v>13.45</v>
      </c>
      <c r="W1153" s="4">
        <v>15.12</v>
      </c>
      <c r="X1153" s="27">
        <v>18410</v>
      </c>
      <c r="Y1153" s="27">
        <v>21050</v>
      </c>
      <c r="Z1153" s="27">
        <v>24190</v>
      </c>
      <c r="AA1153" s="27">
        <v>27980</v>
      </c>
      <c r="AB1153" s="27">
        <v>31440</v>
      </c>
    </row>
    <row r="1154" spans="1:28" s="26" customFormat="1" hidden="1" x14ac:dyDescent="0.25">
      <c r="A1154" t="s">
        <v>0</v>
      </c>
      <c r="B1154" t="s">
        <v>1</v>
      </c>
      <c r="C1154" s="26" t="s">
        <v>2</v>
      </c>
      <c r="D1154" s="26" t="s">
        <v>1105</v>
      </c>
      <c r="E1154" t="s">
        <v>1106</v>
      </c>
      <c r="F1154" s="31" t="s">
        <v>1107</v>
      </c>
      <c r="G1154" t="s">
        <v>1108</v>
      </c>
      <c r="H1154" t="s">
        <v>2360</v>
      </c>
      <c r="I1154" s="26" t="s">
        <v>46</v>
      </c>
      <c r="J1154" t="s">
        <v>2359</v>
      </c>
      <c r="K1154" s="27">
        <v>38070</v>
      </c>
      <c r="L1154" s="4">
        <v>11.93</v>
      </c>
      <c r="M1154" s="3">
        <v>3.3</v>
      </c>
      <c r="N1154" s="4" t="s">
        <v>1109</v>
      </c>
      <c r="O1154" s="4" t="s">
        <v>1109</v>
      </c>
      <c r="P1154" s="4"/>
      <c r="Q1154" s="27">
        <v>24820</v>
      </c>
      <c r="R1154" s="3">
        <v>0.7</v>
      </c>
      <c r="S1154" s="4">
        <v>8.85</v>
      </c>
      <c r="T1154" s="4">
        <v>10.119999999999999</v>
      </c>
      <c r="U1154" s="4">
        <v>11.63</v>
      </c>
      <c r="V1154" s="4">
        <v>13.45</v>
      </c>
      <c r="W1154" s="4">
        <v>15.12</v>
      </c>
      <c r="X1154" s="27">
        <v>18410</v>
      </c>
      <c r="Y1154" s="27">
        <v>21050</v>
      </c>
      <c r="Z1154" s="27">
        <v>24190</v>
      </c>
      <c r="AA1154" s="27">
        <v>27980</v>
      </c>
      <c r="AB1154" s="27">
        <v>31440</v>
      </c>
    </row>
    <row r="1155" spans="1:28" s="26" customFormat="1" hidden="1" x14ac:dyDescent="0.25">
      <c r="A1155" t="s">
        <v>0</v>
      </c>
      <c r="B1155" t="s">
        <v>1</v>
      </c>
      <c r="C1155" s="26" t="s">
        <v>2</v>
      </c>
      <c r="D1155" s="26" t="s">
        <v>1105</v>
      </c>
      <c r="E1155" t="s">
        <v>1106</v>
      </c>
      <c r="F1155" s="31" t="s">
        <v>1107</v>
      </c>
      <c r="G1155" t="s">
        <v>1108</v>
      </c>
      <c r="H1155" t="s">
        <v>2361</v>
      </c>
      <c r="I1155" s="26" t="s">
        <v>548</v>
      </c>
      <c r="J1155" t="s">
        <v>2362</v>
      </c>
      <c r="K1155" s="27">
        <v>133410</v>
      </c>
      <c r="L1155" s="4">
        <v>13.46</v>
      </c>
      <c r="M1155" s="3">
        <v>1.8</v>
      </c>
      <c r="N1155" s="4" t="s">
        <v>1109</v>
      </c>
      <c r="O1155" s="4" t="s">
        <v>1109</v>
      </c>
      <c r="P1155" s="4"/>
      <c r="Q1155" s="27">
        <v>28000</v>
      </c>
      <c r="R1155" s="3">
        <v>0.5</v>
      </c>
      <c r="S1155" s="4">
        <v>9.39</v>
      </c>
      <c r="T1155" s="4">
        <v>11.09</v>
      </c>
      <c r="U1155" s="4">
        <v>12.7</v>
      </c>
      <c r="V1155" s="4">
        <v>15.26</v>
      </c>
      <c r="W1155" s="4">
        <v>18.510000000000002</v>
      </c>
      <c r="X1155" s="27">
        <v>19530</v>
      </c>
      <c r="Y1155" s="27">
        <v>23060</v>
      </c>
      <c r="Z1155" s="27">
        <v>26420</v>
      </c>
      <c r="AA1155" s="27">
        <v>31750</v>
      </c>
      <c r="AB1155" s="27">
        <v>38500</v>
      </c>
    </row>
    <row r="1156" spans="1:28" s="26" customFormat="1" hidden="1" x14ac:dyDescent="0.25">
      <c r="A1156" t="s">
        <v>0</v>
      </c>
      <c r="B1156" t="s">
        <v>1</v>
      </c>
      <c r="C1156" s="26" t="s">
        <v>2</v>
      </c>
      <c r="D1156" s="26" t="s">
        <v>1105</v>
      </c>
      <c r="E1156" t="s">
        <v>1106</v>
      </c>
      <c r="F1156" s="31" t="s">
        <v>1107</v>
      </c>
      <c r="G1156" t="s">
        <v>1108</v>
      </c>
      <c r="H1156" t="s">
        <v>2363</v>
      </c>
      <c r="I1156" s="26" t="s">
        <v>46</v>
      </c>
      <c r="J1156" t="s">
        <v>2362</v>
      </c>
      <c r="K1156" s="27">
        <v>133410</v>
      </c>
      <c r="L1156" s="4">
        <v>13.46</v>
      </c>
      <c r="M1156" s="3">
        <v>1.8</v>
      </c>
      <c r="N1156" s="4" t="s">
        <v>1109</v>
      </c>
      <c r="O1156" s="4" t="s">
        <v>1109</v>
      </c>
      <c r="P1156" s="4"/>
      <c r="Q1156" s="27">
        <v>28000</v>
      </c>
      <c r="R1156" s="3">
        <v>0.5</v>
      </c>
      <c r="S1156" s="4">
        <v>9.39</v>
      </c>
      <c r="T1156" s="4">
        <v>11.09</v>
      </c>
      <c r="U1156" s="4">
        <v>12.7</v>
      </c>
      <c r="V1156" s="4">
        <v>15.26</v>
      </c>
      <c r="W1156" s="4">
        <v>18.510000000000002</v>
      </c>
      <c r="X1156" s="27">
        <v>19530</v>
      </c>
      <c r="Y1156" s="27">
        <v>23060</v>
      </c>
      <c r="Z1156" s="27">
        <v>26420</v>
      </c>
      <c r="AA1156" s="27">
        <v>31750</v>
      </c>
      <c r="AB1156" s="27">
        <v>38500</v>
      </c>
    </row>
    <row r="1157" spans="1:28" s="26" customFormat="1" hidden="1" x14ac:dyDescent="0.25">
      <c r="A1157" t="s">
        <v>0</v>
      </c>
      <c r="B1157" t="s">
        <v>1</v>
      </c>
      <c r="C1157" s="26" t="s">
        <v>2</v>
      </c>
      <c r="D1157" s="26" t="s">
        <v>1105</v>
      </c>
      <c r="E1157" t="s">
        <v>1106</v>
      </c>
      <c r="F1157" s="31" t="s">
        <v>1107</v>
      </c>
      <c r="G1157" t="s">
        <v>1108</v>
      </c>
      <c r="H1157" t="s">
        <v>2364</v>
      </c>
      <c r="I1157" s="26" t="s">
        <v>548</v>
      </c>
      <c r="J1157" t="s">
        <v>2365</v>
      </c>
      <c r="K1157" s="27">
        <v>13780</v>
      </c>
      <c r="L1157" s="4">
        <v>14.7</v>
      </c>
      <c r="M1157" s="3">
        <v>8.5</v>
      </c>
      <c r="N1157" s="4" t="s">
        <v>1109</v>
      </c>
      <c r="O1157" s="4" t="s">
        <v>1109</v>
      </c>
      <c r="P1157" s="4"/>
      <c r="Q1157" s="27">
        <v>30570</v>
      </c>
      <c r="R1157" s="3">
        <v>1.6</v>
      </c>
      <c r="S1157" s="4">
        <v>9.4600000000000009</v>
      </c>
      <c r="T1157" s="4">
        <v>11.58</v>
      </c>
      <c r="U1157" s="4">
        <v>14.34</v>
      </c>
      <c r="V1157" s="4">
        <v>17.5</v>
      </c>
      <c r="W1157" s="4">
        <v>19.61</v>
      </c>
      <c r="X1157" s="27">
        <v>19670</v>
      </c>
      <c r="Y1157" s="27">
        <v>24090</v>
      </c>
      <c r="Z1157" s="27">
        <v>29830</v>
      </c>
      <c r="AA1157" s="27">
        <v>36400</v>
      </c>
      <c r="AB1157" s="27">
        <v>40790</v>
      </c>
    </row>
    <row r="1158" spans="1:28" s="26" customFormat="1" hidden="1" x14ac:dyDescent="0.25">
      <c r="A1158" t="s">
        <v>0</v>
      </c>
      <c r="B1158" t="s">
        <v>1</v>
      </c>
      <c r="C1158" s="26" t="s">
        <v>2</v>
      </c>
      <c r="D1158" s="26" t="s">
        <v>1105</v>
      </c>
      <c r="E1158" t="s">
        <v>1106</v>
      </c>
      <c r="F1158" s="31" t="s">
        <v>1107</v>
      </c>
      <c r="G1158" t="s">
        <v>1108</v>
      </c>
      <c r="H1158" t="s">
        <v>2366</v>
      </c>
      <c r="I1158" s="26" t="s">
        <v>46</v>
      </c>
      <c r="J1158" t="s">
        <v>2367</v>
      </c>
      <c r="K1158" s="27">
        <v>8760</v>
      </c>
      <c r="L1158" s="4">
        <v>14.7</v>
      </c>
      <c r="M1158" s="3">
        <v>8.6999999999999993</v>
      </c>
      <c r="N1158" s="4" t="s">
        <v>1109</v>
      </c>
      <c r="O1158" s="4" t="s">
        <v>1109</v>
      </c>
      <c r="P1158" s="4"/>
      <c r="Q1158" s="27">
        <v>30580</v>
      </c>
      <c r="R1158" s="3">
        <v>1.9</v>
      </c>
      <c r="S1158" s="4">
        <v>9.67</v>
      </c>
      <c r="T1158" s="4">
        <v>11.56</v>
      </c>
      <c r="U1158" s="4">
        <v>14.21</v>
      </c>
      <c r="V1158" s="4">
        <v>17.37</v>
      </c>
      <c r="W1158" s="4">
        <v>19.43</v>
      </c>
      <c r="X1158" s="27">
        <v>20110</v>
      </c>
      <c r="Y1158" s="27">
        <v>24050</v>
      </c>
      <c r="Z1158" s="27">
        <v>29560</v>
      </c>
      <c r="AA1158" s="27">
        <v>36120</v>
      </c>
      <c r="AB1158" s="27">
        <v>40420</v>
      </c>
    </row>
    <row r="1159" spans="1:28" s="26" customFormat="1" hidden="1" x14ac:dyDescent="0.25">
      <c r="A1159" t="s">
        <v>0</v>
      </c>
      <c r="B1159" t="s">
        <v>1</v>
      </c>
      <c r="C1159" s="26" t="s">
        <v>2</v>
      </c>
      <c r="D1159" s="26" t="s">
        <v>1105</v>
      </c>
      <c r="E1159" t="s">
        <v>1106</v>
      </c>
      <c r="F1159" s="31" t="s">
        <v>1107</v>
      </c>
      <c r="G1159" t="s">
        <v>1108</v>
      </c>
      <c r="H1159" t="s">
        <v>2368</v>
      </c>
      <c r="I1159" s="26" t="s">
        <v>46</v>
      </c>
      <c r="J1159" t="s">
        <v>2369</v>
      </c>
      <c r="K1159" s="27">
        <v>5020</v>
      </c>
      <c r="L1159" s="4">
        <v>14.68</v>
      </c>
      <c r="M1159" s="3">
        <v>17.3</v>
      </c>
      <c r="N1159" s="4" t="s">
        <v>1109</v>
      </c>
      <c r="O1159" s="4" t="s">
        <v>1109</v>
      </c>
      <c r="P1159" s="4"/>
      <c r="Q1159" s="27">
        <v>30540</v>
      </c>
      <c r="R1159" s="3">
        <v>2.5</v>
      </c>
      <c r="S1159" s="4">
        <v>9.1</v>
      </c>
      <c r="T1159" s="4">
        <v>11.66</v>
      </c>
      <c r="U1159" s="4">
        <v>14.7</v>
      </c>
      <c r="V1159" s="4">
        <v>17.7</v>
      </c>
      <c r="W1159" s="4">
        <v>20.14</v>
      </c>
      <c r="X1159" s="27">
        <v>18920</v>
      </c>
      <c r="Y1159" s="27">
        <v>24250</v>
      </c>
      <c r="Z1159" s="27">
        <v>30570</v>
      </c>
      <c r="AA1159" s="27">
        <v>36820</v>
      </c>
      <c r="AB1159" s="27">
        <v>41880</v>
      </c>
    </row>
    <row r="1160" spans="1:28" s="26" customFormat="1" hidden="1" x14ac:dyDescent="0.25">
      <c r="A1160" t="s">
        <v>0</v>
      </c>
      <c r="B1160" t="s">
        <v>1</v>
      </c>
      <c r="C1160" s="26" t="s">
        <v>2</v>
      </c>
      <c r="D1160" s="26" t="s">
        <v>1105</v>
      </c>
      <c r="E1160" t="s">
        <v>1106</v>
      </c>
      <c r="F1160" s="31" t="s">
        <v>1107</v>
      </c>
      <c r="G1160" t="s">
        <v>1108</v>
      </c>
      <c r="H1160" t="s">
        <v>2370</v>
      </c>
      <c r="I1160" s="26" t="s">
        <v>548</v>
      </c>
      <c r="J1160" t="s">
        <v>2371</v>
      </c>
      <c r="K1160" s="27">
        <v>28880</v>
      </c>
      <c r="L1160" s="4">
        <v>16.32</v>
      </c>
      <c r="M1160" s="3">
        <v>6.4</v>
      </c>
      <c r="N1160" s="4" t="s">
        <v>1109</v>
      </c>
      <c r="O1160" s="4" t="s">
        <v>1109</v>
      </c>
      <c r="P1160" s="4"/>
      <c r="Q1160" s="27">
        <v>33950</v>
      </c>
      <c r="R1160" s="3">
        <v>1.5</v>
      </c>
      <c r="S1160" s="4">
        <v>10.06</v>
      </c>
      <c r="T1160" s="4">
        <v>11.93</v>
      </c>
      <c r="U1160" s="4">
        <v>15.02</v>
      </c>
      <c r="V1160" s="4">
        <v>19.32</v>
      </c>
      <c r="W1160" s="4">
        <v>25.4</v>
      </c>
      <c r="X1160" s="27">
        <v>20920</v>
      </c>
      <c r="Y1160" s="27">
        <v>24810</v>
      </c>
      <c r="Z1160" s="27">
        <v>31230</v>
      </c>
      <c r="AA1160" s="27">
        <v>40180</v>
      </c>
      <c r="AB1160" s="27">
        <v>52830</v>
      </c>
    </row>
    <row r="1161" spans="1:28" s="26" customFormat="1" hidden="1" x14ac:dyDescent="0.25">
      <c r="A1161" t="s">
        <v>0</v>
      </c>
      <c r="B1161" t="s">
        <v>1</v>
      </c>
      <c r="C1161" s="26" t="s">
        <v>2</v>
      </c>
      <c r="D1161" s="26" t="s">
        <v>1105</v>
      </c>
      <c r="E1161" t="s">
        <v>1106</v>
      </c>
      <c r="F1161" s="31" t="s">
        <v>1107</v>
      </c>
      <c r="G1161" t="s">
        <v>1108</v>
      </c>
      <c r="H1161" t="s">
        <v>2372</v>
      </c>
      <c r="I1161" s="26" t="s">
        <v>46</v>
      </c>
      <c r="J1161" t="s">
        <v>2373</v>
      </c>
      <c r="K1161" s="27">
        <v>4770</v>
      </c>
      <c r="L1161" s="4">
        <v>14.92</v>
      </c>
      <c r="M1161" s="3">
        <v>10.3</v>
      </c>
      <c r="N1161" s="4" t="s">
        <v>1109</v>
      </c>
      <c r="O1161" s="4" t="s">
        <v>1109</v>
      </c>
      <c r="P1161" s="4"/>
      <c r="Q1161" s="27">
        <v>31020</v>
      </c>
      <c r="R1161" s="3">
        <v>2</v>
      </c>
      <c r="S1161" s="4">
        <v>10.16</v>
      </c>
      <c r="T1161" s="4">
        <v>11.72</v>
      </c>
      <c r="U1161" s="4">
        <v>14.4</v>
      </c>
      <c r="V1161" s="4">
        <v>17.739999999999998</v>
      </c>
      <c r="W1161" s="4">
        <v>20.48</v>
      </c>
      <c r="X1161" s="27">
        <v>21140</v>
      </c>
      <c r="Y1161" s="27">
        <v>24390</v>
      </c>
      <c r="Z1161" s="27">
        <v>29950</v>
      </c>
      <c r="AA1161" s="27">
        <v>36890</v>
      </c>
      <c r="AB1161" s="27">
        <v>42600</v>
      </c>
    </row>
    <row r="1162" spans="1:28" s="26" customFormat="1" hidden="1" x14ac:dyDescent="0.25">
      <c r="A1162" t="s">
        <v>0</v>
      </c>
      <c r="B1162" t="s">
        <v>1</v>
      </c>
      <c r="C1162" s="26" t="s">
        <v>2</v>
      </c>
      <c r="D1162" s="26" t="s">
        <v>1105</v>
      </c>
      <c r="E1162" t="s">
        <v>1106</v>
      </c>
      <c r="F1162" s="31" t="s">
        <v>1107</v>
      </c>
      <c r="G1162" t="s">
        <v>1108</v>
      </c>
      <c r="H1162" t="s">
        <v>2374</v>
      </c>
      <c r="I1162" s="26" t="s">
        <v>46</v>
      </c>
      <c r="J1162" t="s">
        <v>2375</v>
      </c>
      <c r="K1162" s="27">
        <v>24110</v>
      </c>
      <c r="L1162" s="4">
        <v>16.600000000000001</v>
      </c>
      <c r="M1162" s="3">
        <v>7.4</v>
      </c>
      <c r="N1162" s="4" t="s">
        <v>1109</v>
      </c>
      <c r="O1162" s="4" t="s">
        <v>1109</v>
      </c>
      <c r="P1162" s="4"/>
      <c r="Q1162" s="27">
        <v>34530</v>
      </c>
      <c r="R1162" s="3">
        <v>1.7</v>
      </c>
      <c r="S1162" s="4">
        <v>10.029999999999999</v>
      </c>
      <c r="T1162" s="4">
        <v>11.97</v>
      </c>
      <c r="U1162" s="4">
        <v>15.15</v>
      </c>
      <c r="V1162" s="4">
        <v>19.95</v>
      </c>
      <c r="W1162" s="4">
        <v>26.32</v>
      </c>
      <c r="X1162" s="27">
        <v>20870</v>
      </c>
      <c r="Y1162" s="27">
        <v>24900</v>
      </c>
      <c r="Z1162" s="27">
        <v>31520</v>
      </c>
      <c r="AA1162" s="27">
        <v>41490</v>
      </c>
      <c r="AB1162" s="27">
        <v>54740</v>
      </c>
    </row>
    <row r="1163" spans="1:28" s="26" customFormat="1" hidden="1" x14ac:dyDescent="0.25">
      <c r="A1163" t="s">
        <v>0</v>
      </c>
      <c r="B1163" t="s">
        <v>1</v>
      </c>
      <c r="C1163" s="26" t="s">
        <v>2</v>
      </c>
      <c r="D1163" s="26" t="s">
        <v>1105</v>
      </c>
      <c r="E1163" t="s">
        <v>1106</v>
      </c>
      <c r="F1163" s="31" t="s">
        <v>1107</v>
      </c>
      <c r="G1163" t="s">
        <v>1108</v>
      </c>
      <c r="H1163" t="s">
        <v>2376</v>
      </c>
      <c r="I1163" s="26" t="s">
        <v>548</v>
      </c>
      <c r="J1163" t="s">
        <v>2377</v>
      </c>
      <c r="K1163" s="27">
        <v>74220</v>
      </c>
      <c r="L1163" s="4">
        <v>14.77</v>
      </c>
      <c r="M1163" s="3">
        <v>2.2000000000000002</v>
      </c>
      <c r="N1163" s="4" t="s">
        <v>1109</v>
      </c>
      <c r="O1163" s="4" t="s">
        <v>1109</v>
      </c>
      <c r="P1163" s="4"/>
      <c r="Q1163" s="27">
        <v>30720</v>
      </c>
      <c r="R1163" s="3">
        <v>0.6</v>
      </c>
      <c r="S1163" s="4">
        <v>10.47</v>
      </c>
      <c r="T1163" s="4">
        <v>12.14</v>
      </c>
      <c r="U1163" s="4">
        <v>14.25</v>
      </c>
      <c r="V1163" s="4">
        <v>17.04</v>
      </c>
      <c r="W1163" s="4">
        <v>19.57</v>
      </c>
      <c r="X1163" s="27">
        <v>21770</v>
      </c>
      <c r="Y1163" s="27">
        <v>25260</v>
      </c>
      <c r="Z1163" s="27">
        <v>29640</v>
      </c>
      <c r="AA1163" s="27">
        <v>35450</v>
      </c>
      <c r="AB1163" s="27">
        <v>40690</v>
      </c>
    </row>
    <row r="1164" spans="1:28" s="26" customFormat="1" hidden="1" x14ac:dyDescent="0.25">
      <c r="A1164" t="s">
        <v>0</v>
      </c>
      <c r="B1164" t="s">
        <v>1</v>
      </c>
      <c r="C1164" s="26" t="s">
        <v>2</v>
      </c>
      <c r="D1164" s="26" t="s">
        <v>1105</v>
      </c>
      <c r="E1164" t="s">
        <v>1106</v>
      </c>
      <c r="F1164" s="31" t="s">
        <v>1107</v>
      </c>
      <c r="G1164" t="s">
        <v>1108</v>
      </c>
      <c r="H1164" t="s">
        <v>2378</v>
      </c>
      <c r="I1164" s="26" t="s">
        <v>46</v>
      </c>
      <c r="J1164" t="s">
        <v>2379</v>
      </c>
      <c r="K1164" s="27">
        <v>8690</v>
      </c>
      <c r="L1164" s="4">
        <v>14.81</v>
      </c>
      <c r="M1164" s="3">
        <v>6</v>
      </c>
      <c r="N1164" s="4" t="s">
        <v>1109</v>
      </c>
      <c r="O1164" s="4" t="s">
        <v>1109</v>
      </c>
      <c r="P1164" s="4"/>
      <c r="Q1164" s="27">
        <v>30810</v>
      </c>
      <c r="R1164" s="3">
        <v>1.2</v>
      </c>
      <c r="S1164" s="4">
        <v>10.67</v>
      </c>
      <c r="T1164" s="4">
        <v>12.01</v>
      </c>
      <c r="U1164" s="4">
        <v>14.16</v>
      </c>
      <c r="V1164" s="4">
        <v>17.239999999999998</v>
      </c>
      <c r="W1164" s="4">
        <v>19.739999999999998</v>
      </c>
      <c r="X1164" s="27">
        <v>22200</v>
      </c>
      <c r="Y1164" s="27">
        <v>24980</v>
      </c>
      <c r="Z1164" s="27">
        <v>29460</v>
      </c>
      <c r="AA1164" s="27">
        <v>35860</v>
      </c>
      <c r="AB1164" s="27">
        <v>41060</v>
      </c>
    </row>
    <row r="1165" spans="1:28" s="26" customFormat="1" hidden="1" x14ac:dyDescent="0.25">
      <c r="A1165" t="s">
        <v>0</v>
      </c>
      <c r="B1165" t="s">
        <v>1</v>
      </c>
      <c r="C1165" s="26" t="s">
        <v>2</v>
      </c>
      <c r="D1165" s="26" t="s">
        <v>1105</v>
      </c>
      <c r="E1165" t="s">
        <v>1106</v>
      </c>
      <c r="F1165" s="31" t="s">
        <v>1107</v>
      </c>
      <c r="G1165" t="s">
        <v>1108</v>
      </c>
      <c r="H1165" t="s">
        <v>2380</v>
      </c>
      <c r="I1165" s="26" t="s">
        <v>46</v>
      </c>
      <c r="J1165" t="s">
        <v>2381</v>
      </c>
      <c r="K1165" s="27">
        <v>13210</v>
      </c>
      <c r="L1165" s="4">
        <v>14.26</v>
      </c>
      <c r="M1165" s="3">
        <v>4.5999999999999996</v>
      </c>
      <c r="N1165" s="4" t="s">
        <v>1109</v>
      </c>
      <c r="O1165" s="4" t="s">
        <v>1109</v>
      </c>
      <c r="P1165" s="4"/>
      <c r="Q1165" s="27">
        <v>29660</v>
      </c>
      <c r="R1165" s="3">
        <v>0.8</v>
      </c>
      <c r="S1165" s="4">
        <v>9.8800000000000008</v>
      </c>
      <c r="T1165" s="4">
        <v>11.5</v>
      </c>
      <c r="U1165" s="4">
        <v>13.81</v>
      </c>
      <c r="V1165" s="4">
        <v>16.850000000000001</v>
      </c>
      <c r="W1165" s="4">
        <v>19.22</v>
      </c>
      <c r="X1165" s="27">
        <v>20560</v>
      </c>
      <c r="Y1165" s="27">
        <v>23910</v>
      </c>
      <c r="Z1165" s="27">
        <v>28730</v>
      </c>
      <c r="AA1165" s="27">
        <v>35040</v>
      </c>
      <c r="AB1165" s="27">
        <v>39990</v>
      </c>
    </row>
    <row r="1166" spans="1:28" s="26" customFormat="1" hidden="1" x14ac:dyDescent="0.25">
      <c r="A1166" t="s">
        <v>0</v>
      </c>
      <c r="B1166" t="s">
        <v>1</v>
      </c>
      <c r="C1166" s="26" t="s">
        <v>2</v>
      </c>
      <c r="D1166" s="26" t="s">
        <v>1105</v>
      </c>
      <c r="E1166" t="s">
        <v>1106</v>
      </c>
      <c r="F1166" s="31" t="s">
        <v>1107</v>
      </c>
      <c r="G1166" t="s">
        <v>1108</v>
      </c>
      <c r="H1166" t="s">
        <v>2382</v>
      </c>
      <c r="I1166" s="26" t="s">
        <v>46</v>
      </c>
      <c r="J1166" t="s">
        <v>2383</v>
      </c>
      <c r="K1166" s="27">
        <v>21130</v>
      </c>
      <c r="L1166" s="4">
        <v>15.05</v>
      </c>
      <c r="M1166" s="3">
        <v>4.4000000000000004</v>
      </c>
      <c r="N1166" s="4" t="s">
        <v>1109</v>
      </c>
      <c r="O1166" s="4" t="s">
        <v>1109</v>
      </c>
      <c r="P1166" s="4"/>
      <c r="Q1166" s="27">
        <v>31300</v>
      </c>
      <c r="R1166" s="3">
        <v>1.1000000000000001</v>
      </c>
      <c r="S1166" s="4">
        <v>10.38</v>
      </c>
      <c r="T1166" s="4">
        <v>11.95</v>
      </c>
      <c r="U1166" s="4">
        <v>14.41</v>
      </c>
      <c r="V1166" s="4">
        <v>17.600000000000001</v>
      </c>
      <c r="W1166" s="4">
        <v>21.09</v>
      </c>
      <c r="X1166" s="27">
        <v>21590</v>
      </c>
      <c r="Y1166" s="27">
        <v>24860</v>
      </c>
      <c r="Z1166" s="27">
        <v>29980</v>
      </c>
      <c r="AA1166" s="27">
        <v>36610</v>
      </c>
      <c r="AB1166" s="27">
        <v>43860</v>
      </c>
    </row>
    <row r="1167" spans="1:28" s="26" customFormat="1" hidden="1" x14ac:dyDescent="0.25">
      <c r="A1167" t="s">
        <v>0</v>
      </c>
      <c r="B1167" t="s">
        <v>1</v>
      </c>
      <c r="C1167" s="26" t="s">
        <v>2</v>
      </c>
      <c r="D1167" s="26" t="s">
        <v>1105</v>
      </c>
      <c r="E1167" t="s">
        <v>1106</v>
      </c>
      <c r="F1167" s="31" t="s">
        <v>1107</v>
      </c>
      <c r="G1167" t="s">
        <v>1108</v>
      </c>
      <c r="H1167" t="s">
        <v>2384</v>
      </c>
      <c r="I1167" s="26" t="s">
        <v>46</v>
      </c>
      <c r="J1167" t="s">
        <v>2385</v>
      </c>
      <c r="K1167" s="27">
        <v>31190</v>
      </c>
      <c r="L1167" s="4">
        <v>14.78</v>
      </c>
      <c r="M1167" s="3">
        <v>3.2</v>
      </c>
      <c r="N1167" s="4" t="s">
        <v>1109</v>
      </c>
      <c r="O1167" s="4" t="s">
        <v>1109</v>
      </c>
      <c r="P1167" s="4"/>
      <c r="Q1167" s="27">
        <v>30740</v>
      </c>
      <c r="R1167" s="3">
        <v>0.9</v>
      </c>
      <c r="S1167" s="4">
        <v>10.8</v>
      </c>
      <c r="T1167" s="4">
        <v>12.58</v>
      </c>
      <c r="U1167" s="4">
        <v>14.32</v>
      </c>
      <c r="V1167" s="4">
        <v>16.68</v>
      </c>
      <c r="W1167" s="4">
        <v>19</v>
      </c>
      <c r="X1167" s="27">
        <v>22460</v>
      </c>
      <c r="Y1167" s="27">
        <v>26170</v>
      </c>
      <c r="Z1167" s="27">
        <v>29790</v>
      </c>
      <c r="AA1167" s="27">
        <v>34680</v>
      </c>
      <c r="AB1167" s="27">
        <v>39520</v>
      </c>
    </row>
    <row r="1168" spans="1:28" s="26" customFormat="1" hidden="1" x14ac:dyDescent="0.25">
      <c r="A1168" t="s">
        <v>0</v>
      </c>
      <c r="B1168" t="s">
        <v>1</v>
      </c>
      <c r="C1168" s="26" t="s">
        <v>2</v>
      </c>
      <c r="D1168" s="26" t="s">
        <v>1105</v>
      </c>
      <c r="E1168" t="s">
        <v>1106</v>
      </c>
      <c r="F1168" s="31" t="s">
        <v>1107</v>
      </c>
      <c r="G1168" t="s">
        <v>1108</v>
      </c>
      <c r="H1168" t="s">
        <v>2386</v>
      </c>
      <c r="I1168" s="26" t="s">
        <v>548</v>
      </c>
      <c r="J1168" t="s">
        <v>2387</v>
      </c>
      <c r="K1168" s="27">
        <v>71570</v>
      </c>
      <c r="L1168" s="4">
        <v>17.670000000000002</v>
      </c>
      <c r="M1168" s="3">
        <v>3.2</v>
      </c>
      <c r="N1168" s="4" t="s">
        <v>1109</v>
      </c>
      <c r="O1168" s="4" t="s">
        <v>1109</v>
      </c>
      <c r="P1168" s="4"/>
      <c r="Q1168" s="27">
        <v>36750</v>
      </c>
      <c r="R1168" s="3">
        <v>0.8</v>
      </c>
      <c r="S1168" s="4">
        <v>10.65</v>
      </c>
      <c r="T1168" s="4">
        <v>12.97</v>
      </c>
      <c r="U1168" s="4">
        <v>16.260000000000002</v>
      </c>
      <c r="V1168" s="4">
        <v>20.67</v>
      </c>
      <c r="W1168" s="4">
        <v>26.8</v>
      </c>
      <c r="X1168" s="27">
        <v>22150</v>
      </c>
      <c r="Y1168" s="27">
        <v>26970</v>
      </c>
      <c r="Z1168" s="27">
        <v>33830</v>
      </c>
      <c r="AA1168" s="27">
        <v>43000</v>
      </c>
      <c r="AB1168" s="27">
        <v>55740</v>
      </c>
    </row>
    <row r="1169" spans="1:28" s="26" customFormat="1" hidden="1" x14ac:dyDescent="0.25">
      <c r="A1169" t="s">
        <v>0</v>
      </c>
      <c r="B1169" t="s">
        <v>1</v>
      </c>
      <c r="C1169" s="26" t="s">
        <v>2</v>
      </c>
      <c r="D1169" s="26" t="s">
        <v>1105</v>
      </c>
      <c r="E1169" t="s">
        <v>1106</v>
      </c>
      <c r="F1169" s="31" t="s">
        <v>1107</v>
      </c>
      <c r="G1169" t="s">
        <v>1108</v>
      </c>
      <c r="H1169" t="s">
        <v>2388</v>
      </c>
      <c r="I1169" s="26" t="s">
        <v>46</v>
      </c>
      <c r="J1169" t="s">
        <v>2389</v>
      </c>
      <c r="K1169" s="27">
        <v>18230</v>
      </c>
      <c r="L1169" s="4">
        <v>18.16</v>
      </c>
      <c r="M1169" s="3">
        <v>5.4</v>
      </c>
      <c r="N1169" s="4" t="s">
        <v>1109</v>
      </c>
      <c r="O1169" s="4" t="s">
        <v>1109</v>
      </c>
      <c r="P1169" s="4"/>
      <c r="Q1169" s="27">
        <v>37760</v>
      </c>
      <c r="R1169" s="3">
        <v>1.3</v>
      </c>
      <c r="S1169" s="4">
        <v>12.51</v>
      </c>
      <c r="T1169" s="4">
        <v>14.42</v>
      </c>
      <c r="U1169" s="4">
        <v>17.36</v>
      </c>
      <c r="V1169" s="4">
        <v>21.53</v>
      </c>
      <c r="W1169" s="4">
        <v>26.09</v>
      </c>
      <c r="X1169" s="27">
        <v>26010</v>
      </c>
      <c r="Y1169" s="27">
        <v>29980</v>
      </c>
      <c r="Z1169" s="27">
        <v>36110</v>
      </c>
      <c r="AA1169" s="27">
        <v>44790</v>
      </c>
      <c r="AB1169" s="27">
        <v>54270</v>
      </c>
    </row>
    <row r="1170" spans="1:28" s="26" customFormat="1" hidden="1" x14ac:dyDescent="0.25">
      <c r="A1170" t="s">
        <v>0</v>
      </c>
      <c r="B1170" t="s">
        <v>1</v>
      </c>
      <c r="C1170" s="26" t="s">
        <v>2</v>
      </c>
      <c r="D1170" s="26" t="s">
        <v>1105</v>
      </c>
      <c r="E1170" t="s">
        <v>1106</v>
      </c>
      <c r="F1170" s="31" t="s">
        <v>1107</v>
      </c>
      <c r="G1170" t="s">
        <v>1108</v>
      </c>
      <c r="H1170" t="s">
        <v>2390</v>
      </c>
      <c r="I1170" s="26" t="s">
        <v>46</v>
      </c>
      <c r="J1170" t="s">
        <v>2391</v>
      </c>
      <c r="K1170" s="27">
        <v>5870</v>
      </c>
      <c r="L1170" s="4">
        <v>25.35</v>
      </c>
      <c r="M1170" s="3">
        <v>11.2</v>
      </c>
      <c r="N1170" s="4" t="s">
        <v>1109</v>
      </c>
      <c r="O1170" s="4" t="s">
        <v>1109</v>
      </c>
      <c r="P1170" s="4"/>
      <c r="Q1170" s="27">
        <v>52740</v>
      </c>
      <c r="R1170" s="3">
        <v>3.3</v>
      </c>
      <c r="S1170" s="4">
        <v>11.29</v>
      </c>
      <c r="T1170" s="4">
        <v>14.73</v>
      </c>
      <c r="U1170" s="4">
        <v>21.67</v>
      </c>
      <c r="V1170" s="4">
        <v>33.590000000000003</v>
      </c>
      <c r="W1170" s="4">
        <v>45.66</v>
      </c>
      <c r="X1170" s="27">
        <v>23480</v>
      </c>
      <c r="Y1170" s="27">
        <v>30650</v>
      </c>
      <c r="Z1170" s="27">
        <v>45070</v>
      </c>
      <c r="AA1170" s="27">
        <v>69860</v>
      </c>
      <c r="AB1170" s="27">
        <v>94980</v>
      </c>
    </row>
    <row r="1171" spans="1:28" s="26" customFormat="1" hidden="1" x14ac:dyDescent="0.25">
      <c r="A1171" t="s">
        <v>0</v>
      </c>
      <c r="B1171" t="s">
        <v>1</v>
      </c>
      <c r="C1171" s="26" t="s">
        <v>2</v>
      </c>
      <c r="D1171" s="26" t="s">
        <v>1105</v>
      </c>
      <c r="E1171" t="s">
        <v>1106</v>
      </c>
      <c r="F1171" s="31" t="s">
        <v>1107</v>
      </c>
      <c r="G1171" t="s">
        <v>1108</v>
      </c>
      <c r="H1171" t="s">
        <v>2392</v>
      </c>
      <c r="I1171" s="26" t="s">
        <v>46</v>
      </c>
      <c r="J1171" t="s">
        <v>2393</v>
      </c>
      <c r="K1171" s="27">
        <v>29420</v>
      </c>
      <c r="L1171" s="4">
        <v>17.62</v>
      </c>
      <c r="M1171" s="3">
        <v>3.8</v>
      </c>
      <c r="N1171" s="4" t="s">
        <v>1109</v>
      </c>
      <c r="O1171" s="4" t="s">
        <v>1109</v>
      </c>
      <c r="P1171" s="4"/>
      <c r="Q1171" s="27">
        <v>36640</v>
      </c>
      <c r="R1171" s="3">
        <v>0.8</v>
      </c>
      <c r="S1171" s="4">
        <v>10.87</v>
      </c>
      <c r="T1171" s="4">
        <v>13.47</v>
      </c>
      <c r="U1171" s="4">
        <v>16.89</v>
      </c>
      <c r="V1171" s="4">
        <v>20.73</v>
      </c>
      <c r="W1171" s="4">
        <v>25.7</v>
      </c>
      <c r="X1171" s="27">
        <v>22610</v>
      </c>
      <c r="Y1171" s="27">
        <v>28020</v>
      </c>
      <c r="Z1171" s="27">
        <v>35130</v>
      </c>
      <c r="AA1171" s="27">
        <v>43110</v>
      </c>
      <c r="AB1171" s="27">
        <v>53450</v>
      </c>
    </row>
    <row r="1172" spans="1:28" s="26" customFormat="1" hidden="1" x14ac:dyDescent="0.25">
      <c r="A1172" t="s">
        <v>0</v>
      </c>
      <c r="B1172" t="s">
        <v>1</v>
      </c>
      <c r="C1172" s="26" t="s">
        <v>2</v>
      </c>
      <c r="D1172" s="26" t="s">
        <v>1105</v>
      </c>
      <c r="E1172" t="s">
        <v>1106</v>
      </c>
      <c r="F1172" s="31" t="s">
        <v>1107</v>
      </c>
      <c r="G1172" t="s">
        <v>1108</v>
      </c>
      <c r="H1172" t="s">
        <v>2394</v>
      </c>
      <c r="I1172" s="26" t="s">
        <v>46</v>
      </c>
      <c r="J1172" t="s">
        <v>2395</v>
      </c>
      <c r="K1172" s="27">
        <v>18060</v>
      </c>
      <c r="L1172" s="4">
        <v>14.76</v>
      </c>
      <c r="M1172" s="3">
        <v>8</v>
      </c>
      <c r="N1172" s="4" t="s">
        <v>1109</v>
      </c>
      <c r="O1172" s="4" t="s">
        <v>1109</v>
      </c>
      <c r="P1172" s="4"/>
      <c r="Q1172" s="27">
        <v>30710</v>
      </c>
      <c r="R1172" s="3">
        <v>1.9</v>
      </c>
      <c r="S1172" s="4">
        <v>9.6999999999999993</v>
      </c>
      <c r="T1172" s="4">
        <v>11.23</v>
      </c>
      <c r="U1172" s="4">
        <v>13.45</v>
      </c>
      <c r="V1172" s="4">
        <v>16.829999999999998</v>
      </c>
      <c r="W1172" s="4">
        <v>22.36</v>
      </c>
      <c r="X1172" s="27">
        <v>20180</v>
      </c>
      <c r="Y1172" s="27">
        <v>23360</v>
      </c>
      <c r="Z1172" s="27">
        <v>27970</v>
      </c>
      <c r="AA1172" s="27">
        <v>35010</v>
      </c>
      <c r="AB1172" s="27">
        <v>46500</v>
      </c>
    </row>
    <row r="1173" spans="1:28" s="26" customFormat="1" hidden="1" x14ac:dyDescent="0.25">
      <c r="A1173" t="s">
        <v>0</v>
      </c>
      <c r="B1173" t="s">
        <v>1</v>
      </c>
      <c r="C1173" s="26" t="s">
        <v>2</v>
      </c>
      <c r="D1173" s="26" t="s">
        <v>1105</v>
      </c>
      <c r="E1173" t="s">
        <v>1106</v>
      </c>
      <c r="F1173" s="31" t="s">
        <v>1107</v>
      </c>
      <c r="G1173" t="s">
        <v>1108</v>
      </c>
      <c r="H1173" t="s">
        <v>2396</v>
      </c>
      <c r="I1173" s="26" t="s">
        <v>803</v>
      </c>
      <c r="J1173" t="s">
        <v>2397</v>
      </c>
      <c r="K1173" s="27">
        <v>253080</v>
      </c>
      <c r="L1173" s="4">
        <v>16.66</v>
      </c>
      <c r="M1173" s="3">
        <v>1.4</v>
      </c>
      <c r="N1173" s="4" t="s">
        <v>1109</v>
      </c>
      <c r="O1173" s="4" t="s">
        <v>1109</v>
      </c>
      <c r="P1173" s="4"/>
      <c r="Q1173" s="27">
        <v>34660</v>
      </c>
      <c r="R1173" s="3">
        <v>0.4</v>
      </c>
      <c r="S1173" s="4">
        <v>10.73</v>
      </c>
      <c r="T1173" s="4">
        <v>12.77</v>
      </c>
      <c r="U1173" s="4">
        <v>15.75</v>
      </c>
      <c r="V1173" s="4">
        <v>19.420000000000002</v>
      </c>
      <c r="W1173" s="4">
        <v>24.23</v>
      </c>
      <c r="X1173" s="27">
        <v>22310</v>
      </c>
      <c r="Y1173" s="27">
        <v>26570</v>
      </c>
      <c r="Z1173" s="27">
        <v>32760</v>
      </c>
      <c r="AA1173" s="27">
        <v>40390</v>
      </c>
      <c r="AB1173" s="27">
        <v>50400</v>
      </c>
    </row>
    <row r="1174" spans="1:28" s="26" customFormat="1" hidden="1" x14ac:dyDescent="0.25">
      <c r="A1174" t="s">
        <v>0</v>
      </c>
      <c r="B1174" t="s">
        <v>1</v>
      </c>
      <c r="C1174" s="26" t="s">
        <v>2</v>
      </c>
      <c r="D1174" s="26" t="s">
        <v>1105</v>
      </c>
      <c r="E1174" t="s">
        <v>1106</v>
      </c>
      <c r="F1174" s="31" t="s">
        <v>1107</v>
      </c>
      <c r="G1174" t="s">
        <v>1108</v>
      </c>
      <c r="H1174" t="s">
        <v>2398</v>
      </c>
      <c r="I1174" s="26" t="s">
        <v>548</v>
      </c>
      <c r="J1174" t="s">
        <v>2399</v>
      </c>
      <c r="K1174" s="27">
        <v>99400</v>
      </c>
      <c r="L1174" s="4">
        <v>18.09</v>
      </c>
      <c r="M1174" s="3">
        <v>2.1</v>
      </c>
      <c r="N1174" s="4" t="s">
        <v>1109</v>
      </c>
      <c r="O1174" s="4" t="s">
        <v>1109</v>
      </c>
      <c r="P1174" s="4"/>
      <c r="Q1174" s="27">
        <v>37620</v>
      </c>
      <c r="R1174" s="3">
        <v>0.6</v>
      </c>
      <c r="S1174" s="4">
        <v>11.47</v>
      </c>
      <c r="T1174" s="4">
        <v>13.74</v>
      </c>
      <c r="U1174" s="4">
        <v>17.21</v>
      </c>
      <c r="V1174" s="4">
        <v>21.61</v>
      </c>
      <c r="W1174" s="4">
        <v>26.72</v>
      </c>
      <c r="X1174" s="27">
        <v>23860</v>
      </c>
      <c r="Y1174" s="27">
        <v>28580</v>
      </c>
      <c r="Z1174" s="27">
        <v>35790</v>
      </c>
      <c r="AA1174" s="27">
        <v>44950</v>
      </c>
      <c r="AB1174" s="27">
        <v>55570</v>
      </c>
    </row>
    <row r="1175" spans="1:28" s="26" customFormat="1" hidden="1" x14ac:dyDescent="0.25">
      <c r="A1175" t="s">
        <v>0</v>
      </c>
      <c r="B1175" t="s">
        <v>1</v>
      </c>
      <c r="C1175" s="26" t="s">
        <v>2</v>
      </c>
      <c r="D1175" s="26" t="s">
        <v>1105</v>
      </c>
      <c r="E1175" t="s">
        <v>1106</v>
      </c>
      <c r="F1175" s="31" t="s">
        <v>1107</v>
      </c>
      <c r="G1175" t="s">
        <v>1108</v>
      </c>
      <c r="H1175" t="s">
        <v>2400</v>
      </c>
      <c r="I1175" s="26" t="s">
        <v>46</v>
      </c>
      <c r="J1175" t="s">
        <v>2399</v>
      </c>
      <c r="K1175" s="27">
        <v>99400</v>
      </c>
      <c r="L1175" s="4">
        <v>18.09</v>
      </c>
      <c r="M1175" s="3">
        <v>2.1</v>
      </c>
      <c r="N1175" s="4" t="s">
        <v>1109</v>
      </c>
      <c r="O1175" s="4" t="s">
        <v>1109</v>
      </c>
      <c r="P1175" s="4"/>
      <c r="Q1175" s="27">
        <v>37620</v>
      </c>
      <c r="R1175" s="3">
        <v>0.6</v>
      </c>
      <c r="S1175" s="4">
        <v>11.47</v>
      </c>
      <c r="T1175" s="4">
        <v>13.74</v>
      </c>
      <c r="U1175" s="4">
        <v>17.21</v>
      </c>
      <c r="V1175" s="4">
        <v>21.61</v>
      </c>
      <c r="W1175" s="4">
        <v>26.72</v>
      </c>
      <c r="X1175" s="27">
        <v>23860</v>
      </c>
      <c r="Y1175" s="27">
        <v>28580</v>
      </c>
      <c r="Z1175" s="27">
        <v>35790</v>
      </c>
      <c r="AA1175" s="27">
        <v>44950</v>
      </c>
      <c r="AB1175" s="27">
        <v>55570</v>
      </c>
    </row>
    <row r="1176" spans="1:28" s="26" customFormat="1" hidden="1" x14ac:dyDescent="0.25">
      <c r="A1176" t="s">
        <v>0</v>
      </c>
      <c r="B1176" t="s">
        <v>1</v>
      </c>
      <c r="C1176" s="26" t="s">
        <v>2</v>
      </c>
      <c r="D1176" s="26" t="s">
        <v>1105</v>
      </c>
      <c r="E1176" t="s">
        <v>1106</v>
      </c>
      <c r="F1176" s="31" t="s">
        <v>1107</v>
      </c>
      <c r="G1176" t="s">
        <v>1108</v>
      </c>
      <c r="H1176" t="s">
        <v>2401</v>
      </c>
      <c r="I1176" s="26" t="s">
        <v>548</v>
      </c>
      <c r="J1176" t="s">
        <v>2402</v>
      </c>
      <c r="K1176" s="27">
        <v>16220</v>
      </c>
      <c r="L1176" s="4">
        <v>16.510000000000002</v>
      </c>
      <c r="M1176" s="3">
        <v>3.6</v>
      </c>
      <c r="N1176" s="4" t="s">
        <v>1109</v>
      </c>
      <c r="O1176" s="4" t="s">
        <v>1109</v>
      </c>
      <c r="P1176" s="4"/>
      <c r="Q1176" s="27">
        <v>34350</v>
      </c>
      <c r="R1176" s="3">
        <v>0.8</v>
      </c>
      <c r="S1176" s="4">
        <v>11.2</v>
      </c>
      <c r="T1176" s="4">
        <v>13.04</v>
      </c>
      <c r="U1176" s="4">
        <v>15.62</v>
      </c>
      <c r="V1176" s="4">
        <v>18.87</v>
      </c>
      <c r="W1176" s="4">
        <v>23.59</v>
      </c>
      <c r="X1176" s="27">
        <v>23310</v>
      </c>
      <c r="Y1176" s="27">
        <v>27130</v>
      </c>
      <c r="Z1176" s="27">
        <v>32480</v>
      </c>
      <c r="AA1176" s="27">
        <v>39250</v>
      </c>
      <c r="AB1176" s="27">
        <v>49080</v>
      </c>
    </row>
    <row r="1177" spans="1:28" s="26" customFormat="1" hidden="1" x14ac:dyDescent="0.25">
      <c r="A1177" t="s">
        <v>0</v>
      </c>
      <c r="B1177" t="s">
        <v>1</v>
      </c>
      <c r="C1177" s="26" t="s">
        <v>2</v>
      </c>
      <c r="D1177" s="26" t="s">
        <v>1105</v>
      </c>
      <c r="E1177" t="s">
        <v>1106</v>
      </c>
      <c r="F1177" s="31" t="s">
        <v>1107</v>
      </c>
      <c r="G1177" t="s">
        <v>1108</v>
      </c>
      <c r="H1177" t="s">
        <v>2403</v>
      </c>
      <c r="I1177" s="26" t="s">
        <v>46</v>
      </c>
      <c r="J1177" t="s">
        <v>2402</v>
      </c>
      <c r="K1177" s="27">
        <v>16220</v>
      </c>
      <c r="L1177" s="4">
        <v>16.510000000000002</v>
      </c>
      <c r="M1177" s="3">
        <v>3.6</v>
      </c>
      <c r="N1177" s="4" t="s">
        <v>1109</v>
      </c>
      <c r="O1177" s="4" t="s">
        <v>1109</v>
      </c>
      <c r="P1177" s="4"/>
      <c r="Q1177" s="27">
        <v>34350</v>
      </c>
      <c r="R1177" s="3">
        <v>0.8</v>
      </c>
      <c r="S1177" s="4">
        <v>11.2</v>
      </c>
      <c r="T1177" s="4">
        <v>13.04</v>
      </c>
      <c r="U1177" s="4">
        <v>15.62</v>
      </c>
      <c r="V1177" s="4">
        <v>18.87</v>
      </c>
      <c r="W1177" s="4">
        <v>23.59</v>
      </c>
      <c r="X1177" s="27">
        <v>23310</v>
      </c>
      <c r="Y1177" s="27">
        <v>27130</v>
      </c>
      <c r="Z1177" s="27">
        <v>32480</v>
      </c>
      <c r="AA1177" s="27">
        <v>39250</v>
      </c>
      <c r="AB1177" s="27">
        <v>49080</v>
      </c>
    </row>
    <row r="1178" spans="1:28" s="26" customFormat="1" hidden="1" x14ac:dyDescent="0.25">
      <c r="A1178" t="s">
        <v>0</v>
      </c>
      <c r="B1178" t="s">
        <v>1</v>
      </c>
      <c r="C1178" s="26" t="s">
        <v>2</v>
      </c>
      <c r="D1178" s="26" t="s">
        <v>1105</v>
      </c>
      <c r="E1178" t="s">
        <v>1106</v>
      </c>
      <c r="F1178" s="31" t="s">
        <v>1107</v>
      </c>
      <c r="G1178" t="s">
        <v>1108</v>
      </c>
      <c r="H1178" t="s">
        <v>2404</v>
      </c>
      <c r="I1178" s="26" t="s">
        <v>548</v>
      </c>
      <c r="J1178" t="s">
        <v>2405</v>
      </c>
      <c r="K1178" s="27">
        <v>1190</v>
      </c>
      <c r="L1178" s="4">
        <v>28.49</v>
      </c>
      <c r="M1178" s="3">
        <v>22.2</v>
      </c>
      <c r="N1178" s="4" t="s">
        <v>1109</v>
      </c>
      <c r="O1178" s="4" t="s">
        <v>1109</v>
      </c>
      <c r="P1178" s="4"/>
      <c r="Q1178" s="27">
        <v>59270</v>
      </c>
      <c r="R1178" s="3">
        <v>2.8</v>
      </c>
      <c r="S1178" s="4">
        <v>16.38</v>
      </c>
      <c r="T1178" s="4">
        <v>22.01</v>
      </c>
      <c r="U1178" s="4">
        <v>29.39</v>
      </c>
      <c r="V1178" s="4">
        <v>34.950000000000003</v>
      </c>
      <c r="W1178" s="4">
        <v>38.93</v>
      </c>
      <c r="X1178" s="27">
        <v>34070</v>
      </c>
      <c r="Y1178" s="27">
        <v>45790</v>
      </c>
      <c r="Z1178" s="27">
        <v>61130</v>
      </c>
      <c r="AA1178" s="27">
        <v>72690</v>
      </c>
      <c r="AB1178" s="27">
        <v>80970</v>
      </c>
    </row>
    <row r="1179" spans="1:28" s="26" customFormat="1" hidden="1" x14ac:dyDescent="0.25">
      <c r="A1179" t="s">
        <v>0</v>
      </c>
      <c r="B1179" t="s">
        <v>1</v>
      </c>
      <c r="C1179" s="26" t="s">
        <v>2</v>
      </c>
      <c r="D1179" s="26" t="s">
        <v>1105</v>
      </c>
      <c r="E1179" t="s">
        <v>1106</v>
      </c>
      <c r="F1179" s="31" t="s">
        <v>1107</v>
      </c>
      <c r="G1179" t="s">
        <v>1108</v>
      </c>
      <c r="H1179" t="s">
        <v>2406</v>
      </c>
      <c r="I1179" s="26" t="s">
        <v>46</v>
      </c>
      <c r="J1179" t="s">
        <v>2407</v>
      </c>
      <c r="K1179" s="27">
        <v>810</v>
      </c>
      <c r="L1179" s="4">
        <v>27.56</v>
      </c>
      <c r="M1179" s="3">
        <v>30.9</v>
      </c>
      <c r="N1179" s="4" t="s">
        <v>1109</v>
      </c>
      <c r="O1179" s="4" t="s">
        <v>1109</v>
      </c>
      <c r="P1179" s="4"/>
      <c r="Q1179" s="27">
        <v>57320</v>
      </c>
      <c r="R1179" s="3">
        <v>3.8</v>
      </c>
      <c r="S1179" s="4">
        <v>16.05</v>
      </c>
      <c r="T1179" s="4">
        <v>20.05</v>
      </c>
      <c r="U1179" s="4">
        <v>28.49</v>
      </c>
      <c r="V1179" s="4">
        <v>34.090000000000003</v>
      </c>
      <c r="W1179" s="4">
        <v>37.75</v>
      </c>
      <c r="X1179" s="27">
        <v>33390</v>
      </c>
      <c r="Y1179" s="27">
        <v>41700</v>
      </c>
      <c r="Z1179" s="27">
        <v>59260</v>
      </c>
      <c r="AA1179" s="27">
        <v>70910</v>
      </c>
      <c r="AB1179" s="27">
        <v>78530</v>
      </c>
    </row>
    <row r="1180" spans="1:28" s="26" customFormat="1" hidden="1" x14ac:dyDescent="0.25">
      <c r="A1180" t="s">
        <v>0</v>
      </c>
      <c r="B1180" t="s">
        <v>1</v>
      </c>
      <c r="C1180" s="26" t="s">
        <v>2</v>
      </c>
      <c r="D1180" s="26" t="s">
        <v>1105</v>
      </c>
      <c r="E1180" t="s">
        <v>1106</v>
      </c>
      <c r="F1180" s="31" t="s">
        <v>1107</v>
      </c>
      <c r="G1180" t="s">
        <v>1108</v>
      </c>
      <c r="H1180" t="s">
        <v>2408</v>
      </c>
      <c r="I1180" s="26" t="s">
        <v>46</v>
      </c>
      <c r="J1180" t="s">
        <v>2409</v>
      </c>
      <c r="K1180" s="27">
        <v>370</v>
      </c>
      <c r="L1180" s="4">
        <v>30.53</v>
      </c>
      <c r="M1180" s="3">
        <v>21.3</v>
      </c>
      <c r="N1180" s="4" t="s">
        <v>1109</v>
      </c>
      <c r="O1180" s="4" t="s">
        <v>1109</v>
      </c>
      <c r="P1180" s="4"/>
      <c r="Q1180" s="27">
        <v>63490</v>
      </c>
      <c r="R1180" s="3">
        <v>3.7</v>
      </c>
      <c r="S1180" s="4">
        <v>18.53</v>
      </c>
      <c r="T1180" s="4">
        <v>24.36</v>
      </c>
      <c r="U1180" s="4">
        <v>31.19</v>
      </c>
      <c r="V1180" s="4">
        <v>36.99</v>
      </c>
      <c r="W1180" s="4">
        <v>42.31</v>
      </c>
      <c r="X1180" s="27">
        <v>38540</v>
      </c>
      <c r="Y1180" s="27">
        <v>50660</v>
      </c>
      <c r="Z1180" s="27">
        <v>64880</v>
      </c>
      <c r="AA1180" s="27">
        <v>76940</v>
      </c>
      <c r="AB1180" s="27">
        <v>87990</v>
      </c>
    </row>
    <row r="1181" spans="1:28" s="26" customFormat="1" hidden="1" x14ac:dyDescent="0.25">
      <c r="A1181" t="s">
        <v>0</v>
      </c>
      <c r="B1181" t="s">
        <v>1</v>
      </c>
      <c r="C1181" s="26" t="s">
        <v>2</v>
      </c>
      <c r="D1181" s="26" t="s">
        <v>1105</v>
      </c>
      <c r="E1181" t="s">
        <v>1106</v>
      </c>
      <c r="F1181" s="31" t="s">
        <v>1107</v>
      </c>
      <c r="G1181" t="s">
        <v>1108</v>
      </c>
      <c r="H1181" t="s">
        <v>2410</v>
      </c>
      <c r="I1181" s="26" t="s">
        <v>548</v>
      </c>
      <c r="J1181" t="s">
        <v>2411</v>
      </c>
      <c r="K1181" s="27">
        <v>129580</v>
      </c>
      <c r="L1181" s="4">
        <v>15.47</v>
      </c>
      <c r="M1181" s="3">
        <v>2</v>
      </c>
      <c r="N1181" s="4" t="s">
        <v>1109</v>
      </c>
      <c r="O1181" s="4" t="s">
        <v>1109</v>
      </c>
      <c r="P1181" s="4"/>
      <c r="Q1181" s="27">
        <v>32170</v>
      </c>
      <c r="R1181" s="3">
        <v>0.4</v>
      </c>
      <c r="S1181" s="4">
        <v>10.26</v>
      </c>
      <c r="T1181" s="4">
        <v>12.21</v>
      </c>
      <c r="U1181" s="4">
        <v>14.79</v>
      </c>
      <c r="V1181" s="4">
        <v>18.16</v>
      </c>
      <c r="W1181" s="4">
        <v>22.21</v>
      </c>
      <c r="X1181" s="27">
        <v>21340</v>
      </c>
      <c r="Y1181" s="27">
        <v>25390</v>
      </c>
      <c r="Z1181" s="27">
        <v>30760</v>
      </c>
      <c r="AA1181" s="27">
        <v>37780</v>
      </c>
      <c r="AB1181" s="27">
        <v>46190</v>
      </c>
    </row>
    <row r="1182" spans="1:28" s="26" customFormat="1" hidden="1" x14ac:dyDescent="0.25">
      <c r="A1182" t="s">
        <v>0</v>
      </c>
      <c r="B1182" t="s">
        <v>1</v>
      </c>
      <c r="C1182" s="26" t="s">
        <v>2</v>
      </c>
      <c r="D1182" s="26" t="s">
        <v>1105</v>
      </c>
      <c r="E1182" t="s">
        <v>1106</v>
      </c>
      <c r="F1182" s="31" t="s">
        <v>1107</v>
      </c>
      <c r="G1182" t="s">
        <v>1108</v>
      </c>
      <c r="H1182" t="s">
        <v>2412</v>
      </c>
      <c r="I1182" s="26" t="s">
        <v>46</v>
      </c>
      <c r="J1182" t="s">
        <v>2413</v>
      </c>
      <c r="K1182" s="27">
        <v>50730</v>
      </c>
      <c r="L1182" s="4">
        <v>15.46</v>
      </c>
      <c r="M1182" s="3">
        <v>2.4</v>
      </c>
      <c r="N1182" s="4" t="s">
        <v>1109</v>
      </c>
      <c r="O1182" s="4" t="s">
        <v>1109</v>
      </c>
      <c r="P1182" s="4"/>
      <c r="Q1182" s="27">
        <v>32150</v>
      </c>
      <c r="R1182" s="3">
        <v>0.6</v>
      </c>
      <c r="S1182" s="4">
        <v>10.17</v>
      </c>
      <c r="T1182" s="4">
        <v>12.17</v>
      </c>
      <c r="U1182" s="4">
        <v>14.62</v>
      </c>
      <c r="V1182" s="4">
        <v>18.16</v>
      </c>
      <c r="W1182" s="4">
        <v>22.44</v>
      </c>
      <c r="X1182" s="27">
        <v>21150</v>
      </c>
      <c r="Y1182" s="27">
        <v>25310</v>
      </c>
      <c r="Z1182" s="27">
        <v>30410</v>
      </c>
      <c r="AA1182" s="27">
        <v>37780</v>
      </c>
      <c r="AB1182" s="27">
        <v>46670</v>
      </c>
    </row>
    <row r="1183" spans="1:28" s="26" customFormat="1" hidden="1" x14ac:dyDescent="0.25">
      <c r="A1183" t="s">
        <v>0</v>
      </c>
      <c r="B1183" t="s">
        <v>1</v>
      </c>
      <c r="C1183" s="26" t="s">
        <v>2</v>
      </c>
      <c r="D1183" s="26" t="s">
        <v>1105</v>
      </c>
      <c r="E1183" t="s">
        <v>1106</v>
      </c>
      <c r="F1183" s="31" t="s">
        <v>1107</v>
      </c>
      <c r="G1183" t="s">
        <v>1108</v>
      </c>
      <c r="H1183" t="s">
        <v>2414</v>
      </c>
      <c r="I1183" s="26" t="s">
        <v>46</v>
      </c>
      <c r="J1183" t="s">
        <v>2415</v>
      </c>
      <c r="K1183" s="27">
        <v>78850</v>
      </c>
      <c r="L1183" s="4">
        <v>15.47</v>
      </c>
      <c r="M1183" s="3">
        <v>2.9</v>
      </c>
      <c r="N1183" s="4" t="s">
        <v>1109</v>
      </c>
      <c r="O1183" s="4" t="s">
        <v>1109</v>
      </c>
      <c r="P1183" s="4"/>
      <c r="Q1183" s="27">
        <v>32180</v>
      </c>
      <c r="R1183" s="3">
        <v>0.5</v>
      </c>
      <c r="S1183" s="4">
        <v>10.3</v>
      </c>
      <c r="T1183" s="4">
        <v>12.23</v>
      </c>
      <c r="U1183" s="4">
        <v>14.9</v>
      </c>
      <c r="V1183" s="4">
        <v>18.16</v>
      </c>
      <c r="W1183" s="4">
        <v>22.06</v>
      </c>
      <c r="X1183" s="27">
        <v>21430</v>
      </c>
      <c r="Y1183" s="27">
        <v>25440</v>
      </c>
      <c r="Z1183" s="27">
        <v>30990</v>
      </c>
      <c r="AA1183" s="27">
        <v>37780</v>
      </c>
      <c r="AB1183" s="27">
        <v>45880</v>
      </c>
    </row>
    <row r="1184" spans="1:28" s="26" customFormat="1" hidden="1" x14ac:dyDescent="0.25">
      <c r="A1184" t="s">
        <v>0</v>
      </c>
      <c r="B1184" t="s">
        <v>1</v>
      </c>
      <c r="C1184" s="26" t="s">
        <v>2</v>
      </c>
      <c r="D1184" s="26" t="s">
        <v>1105</v>
      </c>
      <c r="E1184" t="s">
        <v>1106</v>
      </c>
      <c r="F1184" s="31" t="s">
        <v>1107</v>
      </c>
      <c r="G1184" t="s">
        <v>1108</v>
      </c>
      <c r="H1184" t="s">
        <v>2416</v>
      </c>
      <c r="I1184" s="26" t="s">
        <v>548</v>
      </c>
      <c r="J1184" t="s">
        <v>2417</v>
      </c>
      <c r="K1184" s="27">
        <v>6700</v>
      </c>
      <c r="L1184" s="4">
        <v>16.96</v>
      </c>
      <c r="M1184" s="3">
        <v>6.7</v>
      </c>
      <c r="N1184" s="4" t="s">
        <v>1109</v>
      </c>
      <c r="O1184" s="4" t="s">
        <v>1109</v>
      </c>
      <c r="P1184" s="4"/>
      <c r="Q1184" s="27">
        <v>35270</v>
      </c>
      <c r="R1184" s="3">
        <v>1.5</v>
      </c>
      <c r="S1184" s="4">
        <v>10.48</v>
      </c>
      <c r="T1184" s="4">
        <v>12.01</v>
      </c>
      <c r="U1184" s="4">
        <v>15.92</v>
      </c>
      <c r="V1184" s="4">
        <v>21.06</v>
      </c>
      <c r="W1184" s="4">
        <v>25.81</v>
      </c>
      <c r="X1184" s="27">
        <v>21800</v>
      </c>
      <c r="Y1184" s="27">
        <v>24970</v>
      </c>
      <c r="Z1184" s="27">
        <v>33110</v>
      </c>
      <c r="AA1184" s="27">
        <v>43800</v>
      </c>
      <c r="AB1184" s="27">
        <v>53680</v>
      </c>
    </row>
    <row r="1185" spans="1:28" s="26" customFormat="1" hidden="1" x14ac:dyDescent="0.25">
      <c r="A1185" t="s">
        <v>0</v>
      </c>
      <c r="B1185" t="s">
        <v>1</v>
      </c>
      <c r="C1185" s="26" t="s">
        <v>2</v>
      </c>
      <c r="D1185" s="26" t="s">
        <v>1105</v>
      </c>
      <c r="E1185" t="s">
        <v>1106</v>
      </c>
      <c r="F1185" s="31" t="s">
        <v>1107</v>
      </c>
      <c r="G1185" t="s">
        <v>1108</v>
      </c>
      <c r="H1185" t="s">
        <v>2418</v>
      </c>
      <c r="I1185" s="26" t="s">
        <v>46</v>
      </c>
      <c r="J1185" t="s">
        <v>2419</v>
      </c>
      <c r="K1185" s="27">
        <v>6700</v>
      </c>
      <c r="L1185" s="4">
        <v>16.96</v>
      </c>
      <c r="M1185" s="3">
        <v>6.7</v>
      </c>
      <c r="N1185" s="4" t="s">
        <v>1109</v>
      </c>
      <c r="O1185" s="4" t="s">
        <v>1109</v>
      </c>
      <c r="P1185" s="4"/>
      <c r="Q1185" s="27">
        <v>35270</v>
      </c>
      <c r="R1185" s="3">
        <v>1.5</v>
      </c>
      <c r="S1185" s="4">
        <v>10.48</v>
      </c>
      <c r="T1185" s="4">
        <v>12.01</v>
      </c>
      <c r="U1185" s="4">
        <v>15.92</v>
      </c>
      <c r="V1185" s="4">
        <v>21.06</v>
      </c>
      <c r="W1185" s="4">
        <v>25.81</v>
      </c>
      <c r="X1185" s="27">
        <v>21800</v>
      </c>
      <c r="Y1185" s="27">
        <v>24970</v>
      </c>
      <c r="Z1185" s="27">
        <v>33110</v>
      </c>
      <c r="AA1185" s="27">
        <v>43800</v>
      </c>
      <c r="AB1185" s="27">
        <v>53680</v>
      </c>
    </row>
    <row r="1186" spans="1:28" s="26" customFormat="1" hidden="1" x14ac:dyDescent="0.25">
      <c r="A1186" t="s">
        <v>0</v>
      </c>
      <c r="B1186" t="s">
        <v>1</v>
      </c>
      <c r="C1186" s="26" t="s">
        <v>2</v>
      </c>
      <c r="D1186" s="26" t="s">
        <v>1105</v>
      </c>
      <c r="E1186" t="s">
        <v>1106</v>
      </c>
      <c r="F1186" s="31" t="s">
        <v>1107</v>
      </c>
      <c r="G1186" t="s">
        <v>1108</v>
      </c>
      <c r="H1186" t="s">
        <v>911</v>
      </c>
      <c r="I1186" s="26" t="s">
        <v>803</v>
      </c>
      <c r="J1186" t="s">
        <v>912</v>
      </c>
      <c r="K1186" s="27">
        <v>302270</v>
      </c>
      <c r="L1186" s="4">
        <v>30.4</v>
      </c>
      <c r="M1186" s="3">
        <v>1</v>
      </c>
      <c r="N1186" s="4" t="s">
        <v>1109</v>
      </c>
      <c r="O1186" s="4" t="s">
        <v>1109</v>
      </c>
      <c r="P1186" s="4"/>
      <c r="Q1186" s="27">
        <v>63230</v>
      </c>
      <c r="R1186" s="3">
        <v>0.4</v>
      </c>
      <c r="S1186" s="4">
        <v>16.260000000000002</v>
      </c>
      <c r="T1186" s="4">
        <v>21.42</v>
      </c>
      <c r="U1186" s="4">
        <v>29.01</v>
      </c>
      <c r="V1186" s="4">
        <v>38.619999999999997</v>
      </c>
      <c r="W1186" s="4">
        <v>47.4</v>
      </c>
      <c r="X1186" s="27">
        <v>33820</v>
      </c>
      <c r="Y1186" s="27">
        <v>44550</v>
      </c>
      <c r="Z1186" s="27">
        <v>60330</v>
      </c>
      <c r="AA1186" s="27">
        <v>80330</v>
      </c>
      <c r="AB1186" s="27">
        <v>98580</v>
      </c>
    </row>
    <row r="1187" spans="1:28" s="26" customFormat="1" hidden="1" x14ac:dyDescent="0.25">
      <c r="A1187" t="s">
        <v>0</v>
      </c>
      <c r="B1187" t="s">
        <v>1</v>
      </c>
      <c r="C1187" s="26" t="s">
        <v>2</v>
      </c>
      <c r="D1187" s="26" t="s">
        <v>1105</v>
      </c>
      <c r="E1187" t="s">
        <v>1106</v>
      </c>
      <c r="F1187" s="31" t="s">
        <v>1107</v>
      </c>
      <c r="G1187" t="s">
        <v>1108</v>
      </c>
      <c r="H1187" t="s">
        <v>769</v>
      </c>
      <c r="I1187" s="26" t="s">
        <v>548</v>
      </c>
      <c r="J1187" t="s">
        <v>770</v>
      </c>
      <c r="K1187" s="27">
        <v>49440</v>
      </c>
      <c r="L1187" s="4">
        <v>40.22</v>
      </c>
      <c r="M1187" s="3">
        <v>2.2000000000000002</v>
      </c>
      <c r="N1187" s="4" t="s">
        <v>1109</v>
      </c>
      <c r="O1187" s="4" t="s">
        <v>1109</v>
      </c>
      <c r="P1187" s="4"/>
      <c r="Q1187" s="27">
        <v>83660</v>
      </c>
      <c r="R1187" s="3">
        <v>0.5</v>
      </c>
      <c r="S1187" s="4">
        <v>23.91</v>
      </c>
      <c r="T1187" s="4">
        <v>32.479999999999997</v>
      </c>
      <c r="U1187" s="4">
        <v>41.32</v>
      </c>
      <c r="V1187" s="4">
        <v>48.28</v>
      </c>
      <c r="W1187" s="4">
        <v>56.31</v>
      </c>
      <c r="X1187" s="27">
        <v>49730</v>
      </c>
      <c r="Y1187" s="27">
        <v>67550</v>
      </c>
      <c r="Z1187" s="27">
        <v>85950</v>
      </c>
      <c r="AA1187" s="27">
        <v>100430</v>
      </c>
      <c r="AB1187" s="27">
        <v>117130</v>
      </c>
    </row>
    <row r="1188" spans="1:28" s="26" customFormat="1" hidden="1" x14ac:dyDescent="0.25">
      <c r="A1188" t="s">
        <v>0</v>
      </c>
      <c r="B1188" t="s">
        <v>1</v>
      </c>
      <c r="C1188" s="26" t="s">
        <v>2</v>
      </c>
      <c r="D1188" s="26" t="s">
        <v>1105</v>
      </c>
      <c r="E1188" t="s">
        <v>1106</v>
      </c>
      <c r="F1188" s="31" t="s">
        <v>1107</v>
      </c>
      <c r="G1188" t="s">
        <v>1108</v>
      </c>
      <c r="H1188" t="s">
        <v>484</v>
      </c>
      <c r="I1188" s="26" t="s">
        <v>46</v>
      </c>
      <c r="J1188" t="s">
        <v>485</v>
      </c>
      <c r="K1188" s="27">
        <v>5050</v>
      </c>
      <c r="L1188" s="4">
        <v>48.55</v>
      </c>
      <c r="M1188" s="3">
        <v>5.9</v>
      </c>
      <c r="N1188" s="4" t="s">
        <v>1109</v>
      </c>
      <c r="O1188" s="4" t="s">
        <v>1109</v>
      </c>
      <c r="P1188" s="4"/>
      <c r="Q1188" s="27">
        <v>100990</v>
      </c>
      <c r="R1188" s="3">
        <v>1</v>
      </c>
      <c r="S1188" s="4">
        <v>35.83</v>
      </c>
      <c r="T1188" s="4">
        <v>41.95</v>
      </c>
      <c r="U1188" s="4">
        <v>48.33</v>
      </c>
      <c r="V1188" s="4">
        <v>56.19</v>
      </c>
      <c r="W1188" s="4">
        <v>61.93</v>
      </c>
      <c r="X1188" s="27">
        <v>74520</v>
      </c>
      <c r="Y1188" s="27">
        <v>87250</v>
      </c>
      <c r="Z1188" s="27">
        <v>100530</v>
      </c>
      <c r="AA1188" s="27">
        <v>116880</v>
      </c>
      <c r="AB1188" s="27">
        <v>128810</v>
      </c>
    </row>
    <row r="1189" spans="1:28" s="26" customFormat="1" hidden="1" x14ac:dyDescent="0.25">
      <c r="A1189" t="s">
        <v>0</v>
      </c>
      <c r="B1189" t="s">
        <v>1</v>
      </c>
      <c r="C1189" s="26" t="s">
        <v>2</v>
      </c>
      <c r="D1189" s="26" t="s">
        <v>1105</v>
      </c>
      <c r="E1189" t="s">
        <v>1106</v>
      </c>
      <c r="F1189" s="31" t="s">
        <v>1107</v>
      </c>
      <c r="G1189" t="s">
        <v>1108</v>
      </c>
      <c r="H1189" t="s">
        <v>486</v>
      </c>
      <c r="I1189" s="26" t="s">
        <v>46</v>
      </c>
      <c r="J1189" t="s">
        <v>487</v>
      </c>
      <c r="K1189" s="27">
        <v>10770</v>
      </c>
      <c r="L1189" s="4">
        <v>42.74</v>
      </c>
      <c r="M1189" s="3">
        <v>3.7</v>
      </c>
      <c r="N1189" s="4" t="s">
        <v>1109</v>
      </c>
      <c r="O1189" s="4" t="s">
        <v>1109</v>
      </c>
      <c r="P1189" s="4"/>
      <c r="Q1189" s="27">
        <v>88910</v>
      </c>
      <c r="R1189" s="3">
        <v>0.7</v>
      </c>
      <c r="S1189" s="4">
        <v>27.1</v>
      </c>
      <c r="T1189" s="4">
        <v>34.880000000000003</v>
      </c>
      <c r="U1189" s="4">
        <v>43.61</v>
      </c>
      <c r="V1189" s="4">
        <v>50.07</v>
      </c>
      <c r="W1189" s="4">
        <v>58.84</v>
      </c>
      <c r="X1189" s="27">
        <v>56360</v>
      </c>
      <c r="Y1189" s="27">
        <v>72540</v>
      </c>
      <c r="Z1189" s="27">
        <v>90700</v>
      </c>
      <c r="AA1189" s="27">
        <v>104140</v>
      </c>
      <c r="AB1189" s="27">
        <v>122380</v>
      </c>
    </row>
    <row r="1190" spans="1:28" s="26" customFormat="1" hidden="1" x14ac:dyDescent="0.25">
      <c r="A1190" t="s">
        <v>0</v>
      </c>
      <c r="B1190" t="s">
        <v>1</v>
      </c>
      <c r="C1190" s="26" t="s">
        <v>2</v>
      </c>
      <c r="D1190" s="26" t="s">
        <v>1105</v>
      </c>
      <c r="E1190" t="s">
        <v>1106</v>
      </c>
      <c r="F1190" s="31" t="s">
        <v>1107</v>
      </c>
      <c r="G1190" t="s">
        <v>1108</v>
      </c>
      <c r="H1190" t="s">
        <v>488</v>
      </c>
      <c r="I1190" s="26" t="s">
        <v>46</v>
      </c>
      <c r="J1190" t="s">
        <v>489</v>
      </c>
      <c r="K1190" s="27">
        <v>33620</v>
      </c>
      <c r="L1190" s="4">
        <v>38.159999999999997</v>
      </c>
      <c r="M1190" s="3">
        <v>2.7</v>
      </c>
      <c r="N1190" s="4" t="s">
        <v>1109</v>
      </c>
      <c r="O1190" s="4" t="s">
        <v>1109</v>
      </c>
      <c r="P1190" s="4"/>
      <c r="Q1190" s="27">
        <v>79370</v>
      </c>
      <c r="R1190" s="3">
        <v>0.6</v>
      </c>
      <c r="S1190" s="4">
        <v>22.1</v>
      </c>
      <c r="T1190" s="4">
        <v>30.34</v>
      </c>
      <c r="U1190" s="4">
        <v>39.42</v>
      </c>
      <c r="V1190" s="4">
        <v>46.61</v>
      </c>
      <c r="W1190" s="4">
        <v>52.1</v>
      </c>
      <c r="X1190" s="27">
        <v>45970</v>
      </c>
      <c r="Y1190" s="27">
        <v>63110</v>
      </c>
      <c r="Z1190" s="27">
        <v>81990</v>
      </c>
      <c r="AA1190" s="27">
        <v>96940</v>
      </c>
      <c r="AB1190" s="27">
        <v>108380</v>
      </c>
    </row>
    <row r="1191" spans="1:28" s="26" customFormat="1" hidden="1" x14ac:dyDescent="0.25">
      <c r="A1191" t="s">
        <v>0</v>
      </c>
      <c r="B1191" t="s">
        <v>1</v>
      </c>
      <c r="C1191" s="26" t="s">
        <v>2</v>
      </c>
      <c r="D1191" s="26" t="s">
        <v>1105</v>
      </c>
      <c r="E1191" t="s">
        <v>1106</v>
      </c>
      <c r="F1191" s="31" t="s">
        <v>1107</v>
      </c>
      <c r="G1191" t="s">
        <v>1108</v>
      </c>
      <c r="H1191" t="s">
        <v>771</v>
      </c>
      <c r="I1191" s="26" t="s">
        <v>548</v>
      </c>
      <c r="J1191" t="s">
        <v>491</v>
      </c>
      <c r="K1191" s="27">
        <v>32520</v>
      </c>
      <c r="L1191" s="4">
        <v>31.71</v>
      </c>
      <c r="M1191" s="3">
        <v>2.2000000000000002</v>
      </c>
      <c r="N1191" s="4" t="s">
        <v>1109</v>
      </c>
      <c r="O1191" s="4" t="s">
        <v>1109</v>
      </c>
      <c r="P1191" s="4"/>
      <c r="Q1191" s="27">
        <v>65970</v>
      </c>
      <c r="R1191" s="3">
        <v>1</v>
      </c>
      <c r="S1191" s="4">
        <v>18.77</v>
      </c>
      <c r="T1191" s="4">
        <v>24.06</v>
      </c>
      <c r="U1191" s="4">
        <v>29.88</v>
      </c>
      <c r="V1191" s="4">
        <v>37.96</v>
      </c>
      <c r="W1191" s="4">
        <v>48.11</v>
      </c>
      <c r="X1191" s="27">
        <v>39050</v>
      </c>
      <c r="Y1191" s="27">
        <v>50040</v>
      </c>
      <c r="Z1191" s="27">
        <v>62150</v>
      </c>
      <c r="AA1191" s="27">
        <v>78960</v>
      </c>
      <c r="AB1191" s="27">
        <v>100080</v>
      </c>
    </row>
    <row r="1192" spans="1:28" s="26" customFormat="1" hidden="1" x14ac:dyDescent="0.25">
      <c r="A1192" t="s">
        <v>0</v>
      </c>
      <c r="B1192" t="s">
        <v>1</v>
      </c>
      <c r="C1192" s="26" t="s">
        <v>2</v>
      </c>
      <c r="D1192" s="26" t="s">
        <v>1105</v>
      </c>
      <c r="E1192" t="s">
        <v>1106</v>
      </c>
      <c r="F1192" s="31" t="s">
        <v>1107</v>
      </c>
      <c r="G1192" t="s">
        <v>1108</v>
      </c>
      <c r="H1192" t="s">
        <v>490</v>
      </c>
      <c r="I1192" s="26" t="s">
        <v>46</v>
      </c>
      <c r="J1192" t="s">
        <v>491</v>
      </c>
      <c r="K1192" s="27">
        <v>32520</v>
      </c>
      <c r="L1192" s="4">
        <v>31.71</v>
      </c>
      <c r="M1192" s="3">
        <v>2.2000000000000002</v>
      </c>
      <c r="N1192" s="4" t="s">
        <v>1109</v>
      </c>
      <c r="O1192" s="4" t="s">
        <v>1109</v>
      </c>
      <c r="P1192" s="4"/>
      <c r="Q1192" s="27">
        <v>65970</v>
      </c>
      <c r="R1192" s="3">
        <v>1</v>
      </c>
      <c r="S1192" s="4">
        <v>18.77</v>
      </c>
      <c r="T1192" s="4">
        <v>24.06</v>
      </c>
      <c r="U1192" s="4">
        <v>29.88</v>
      </c>
      <c r="V1192" s="4">
        <v>37.96</v>
      </c>
      <c r="W1192" s="4">
        <v>48.11</v>
      </c>
      <c r="X1192" s="27">
        <v>39050</v>
      </c>
      <c r="Y1192" s="27">
        <v>50040</v>
      </c>
      <c r="Z1192" s="27">
        <v>62150</v>
      </c>
      <c r="AA1192" s="27">
        <v>78960</v>
      </c>
      <c r="AB1192" s="27">
        <v>100080</v>
      </c>
    </row>
    <row r="1193" spans="1:28" s="26" customFormat="1" hidden="1" x14ac:dyDescent="0.25">
      <c r="A1193" t="s">
        <v>0</v>
      </c>
      <c r="B1193" t="s">
        <v>1</v>
      </c>
      <c r="C1193" s="26" t="s">
        <v>2</v>
      </c>
      <c r="D1193" s="26" t="s">
        <v>1105</v>
      </c>
      <c r="E1193" t="s">
        <v>1106</v>
      </c>
      <c r="F1193" s="31" t="s">
        <v>1107</v>
      </c>
      <c r="G1193" t="s">
        <v>1108</v>
      </c>
      <c r="H1193" t="s">
        <v>772</v>
      </c>
      <c r="I1193" s="26" t="s">
        <v>548</v>
      </c>
      <c r="J1193" t="s">
        <v>493</v>
      </c>
      <c r="K1193" s="27">
        <v>123730</v>
      </c>
      <c r="L1193" s="4">
        <v>24.28</v>
      </c>
      <c r="M1193" s="3">
        <v>1</v>
      </c>
      <c r="N1193" s="4" t="s">
        <v>1109</v>
      </c>
      <c r="O1193" s="4" t="s">
        <v>1109</v>
      </c>
      <c r="P1193" s="4"/>
      <c r="Q1193" s="27">
        <v>50490</v>
      </c>
      <c r="R1193" s="3">
        <v>0.5</v>
      </c>
      <c r="S1193" s="4">
        <v>13.87</v>
      </c>
      <c r="T1193" s="4">
        <v>17.66</v>
      </c>
      <c r="U1193" s="4">
        <v>22.96</v>
      </c>
      <c r="V1193" s="4">
        <v>29.43</v>
      </c>
      <c r="W1193" s="4">
        <v>37.31</v>
      </c>
      <c r="X1193" s="27">
        <v>28850</v>
      </c>
      <c r="Y1193" s="27">
        <v>36740</v>
      </c>
      <c r="Z1193" s="27">
        <v>47760</v>
      </c>
      <c r="AA1193" s="27">
        <v>61220</v>
      </c>
      <c r="AB1193" s="27">
        <v>77600</v>
      </c>
    </row>
    <row r="1194" spans="1:28" s="26" customFormat="1" hidden="1" x14ac:dyDescent="0.25">
      <c r="A1194" t="s">
        <v>0</v>
      </c>
      <c r="B1194" t="s">
        <v>1</v>
      </c>
      <c r="C1194" s="26" t="s">
        <v>2</v>
      </c>
      <c r="D1194" s="26" t="s">
        <v>1105</v>
      </c>
      <c r="E1194" t="s">
        <v>1106</v>
      </c>
      <c r="F1194" s="31" t="s">
        <v>1107</v>
      </c>
      <c r="G1194" t="s">
        <v>1108</v>
      </c>
      <c r="H1194" t="s">
        <v>492</v>
      </c>
      <c r="I1194" s="26" t="s">
        <v>46</v>
      </c>
      <c r="J1194" t="s">
        <v>493</v>
      </c>
      <c r="K1194" s="27">
        <v>123730</v>
      </c>
      <c r="L1194" s="4">
        <v>24.28</v>
      </c>
      <c r="M1194" s="3">
        <v>1</v>
      </c>
      <c r="N1194" s="4" t="s">
        <v>1109</v>
      </c>
      <c r="O1194" s="4" t="s">
        <v>1109</v>
      </c>
      <c r="P1194" s="4"/>
      <c r="Q1194" s="27">
        <v>50490</v>
      </c>
      <c r="R1194" s="3">
        <v>0.5</v>
      </c>
      <c r="S1194" s="4">
        <v>13.87</v>
      </c>
      <c r="T1194" s="4">
        <v>17.66</v>
      </c>
      <c r="U1194" s="4">
        <v>22.96</v>
      </c>
      <c r="V1194" s="4">
        <v>29.43</v>
      </c>
      <c r="W1194" s="4">
        <v>37.31</v>
      </c>
      <c r="X1194" s="27">
        <v>28850</v>
      </c>
      <c r="Y1194" s="27">
        <v>36740</v>
      </c>
      <c r="Z1194" s="27">
        <v>47760</v>
      </c>
      <c r="AA1194" s="27">
        <v>61220</v>
      </c>
      <c r="AB1194" s="27">
        <v>77600</v>
      </c>
    </row>
    <row r="1195" spans="1:28" s="26" customFormat="1" hidden="1" x14ac:dyDescent="0.25">
      <c r="A1195" t="s">
        <v>0</v>
      </c>
      <c r="B1195" t="s">
        <v>1</v>
      </c>
      <c r="C1195" s="26" t="s">
        <v>2</v>
      </c>
      <c r="D1195" s="26" t="s">
        <v>1105</v>
      </c>
      <c r="E1195" t="s">
        <v>1106</v>
      </c>
      <c r="F1195" s="31" t="s">
        <v>1107</v>
      </c>
      <c r="G1195" t="s">
        <v>1108</v>
      </c>
      <c r="H1195" t="s">
        <v>773</v>
      </c>
      <c r="I1195" s="26" t="s">
        <v>548</v>
      </c>
      <c r="J1195" t="s">
        <v>774</v>
      </c>
      <c r="K1195" s="27">
        <v>96580</v>
      </c>
      <c r="L1195" s="4">
        <v>32.770000000000003</v>
      </c>
      <c r="M1195" s="3">
        <v>2.6</v>
      </c>
      <c r="N1195" s="4" t="s">
        <v>1109</v>
      </c>
      <c r="O1195" s="4" t="s">
        <v>1109</v>
      </c>
      <c r="P1195" s="4"/>
      <c r="Q1195" s="27">
        <v>68170</v>
      </c>
      <c r="R1195" s="3">
        <v>0.6</v>
      </c>
      <c r="S1195" s="4">
        <v>19.59</v>
      </c>
      <c r="T1195" s="4">
        <v>25.35</v>
      </c>
      <c r="U1195" s="4">
        <v>32.64</v>
      </c>
      <c r="V1195" s="4">
        <v>40.200000000000003</v>
      </c>
      <c r="W1195" s="4">
        <v>47.11</v>
      </c>
      <c r="X1195" s="27">
        <v>40740</v>
      </c>
      <c r="Y1195" s="27">
        <v>52730</v>
      </c>
      <c r="Z1195" s="27">
        <v>67890</v>
      </c>
      <c r="AA1195" s="27">
        <v>83610</v>
      </c>
      <c r="AB1195" s="27">
        <v>97980</v>
      </c>
    </row>
    <row r="1196" spans="1:28" s="26" customFormat="1" hidden="1" x14ac:dyDescent="0.25">
      <c r="A1196" t="s">
        <v>0</v>
      </c>
      <c r="B1196" t="s">
        <v>1</v>
      </c>
      <c r="C1196" s="26" t="s">
        <v>2</v>
      </c>
      <c r="D1196" s="26" t="s">
        <v>1105</v>
      </c>
      <c r="E1196" t="s">
        <v>1106</v>
      </c>
      <c r="F1196" s="31" t="s">
        <v>1107</v>
      </c>
      <c r="G1196" t="s">
        <v>1108</v>
      </c>
      <c r="H1196" t="s">
        <v>494</v>
      </c>
      <c r="I1196" s="26" t="s">
        <v>46</v>
      </c>
      <c r="J1196" t="s">
        <v>495</v>
      </c>
      <c r="K1196" s="27">
        <v>28840</v>
      </c>
      <c r="L1196" s="4">
        <v>30.15</v>
      </c>
      <c r="M1196" s="3">
        <v>4.9000000000000004</v>
      </c>
      <c r="N1196" s="4" t="s">
        <v>1109</v>
      </c>
      <c r="O1196" s="4" t="s">
        <v>1109</v>
      </c>
      <c r="P1196" s="4"/>
      <c r="Q1196" s="27">
        <v>62710</v>
      </c>
      <c r="R1196" s="3">
        <v>1.2</v>
      </c>
      <c r="S1196" s="4">
        <v>16.98</v>
      </c>
      <c r="T1196" s="4">
        <v>22.4</v>
      </c>
      <c r="U1196" s="4">
        <v>30.07</v>
      </c>
      <c r="V1196" s="4">
        <v>37.67</v>
      </c>
      <c r="W1196" s="4">
        <v>44.83</v>
      </c>
      <c r="X1196" s="27">
        <v>35330</v>
      </c>
      <c r="Y1196" s="27">
        <v>46600</v>
      </c>
      <c r="Z1196" s="27">
        <v>62550</v>
      </c>
      <c r="AA1196" s="27">
        <v>78360</v>
      </c>
      <c r="AB1196" s="27">
        <v>93250</v>
      </c>
    </row>
    <row r="1197" spans="1:28" s="26" customFormat="1" hidden="1" x14ac:dyDescent="0.25">
      <c r="A1197" t="s">
        <v>0</v>
      </c>
      <c r="B1197" t="s">
        <v>1</v>
      </c>
      <c r="C1197" s="26" t="s">
        <v>2</v>
      </c>
      <c r="D1197" s="26" t="s">
        <v>1105</v>
      </c>
      <c r="E1197" t="s">
        <v>1106</v>
      </c>
      <c r="F1197" s="31" t="s">
        <v>1107</v>
      </c>
      <c r="G1197" t="s">
        <v>1108</v>
      </c>
      <c r="H1197" t="s">
        <v>496</v>
      </c>
      <c r="I1197" s="26" t="s">
        <v>46</v>
      </c>
      <c r="J1197" t="s">
        <v>497</v>
      </c>
      <c r="K1197" s="27">
        <v>14410</v>
      </c>
      <c r="L1197" s="4">
        <v>34.159999999999997</v>
      </c>
      <c r="M1197" s="3">
        <v>4.5</v>
      </c>
      <c r="N1197" s="4" t="s">
        <v>1109</v>
      </c>
      <c r="O1197" s="4" t="s">
        <v>1109</v>
      </c>
      <c r="P1197" s="4"/>
      <c r="Q1197" s="27">
        <v>71050</v>
      </c>
      <c r="R1197" s="3">
        <v>0.9</v>
      </c>
      <c r="S1197" s="4">
        <v>21.19</v>
      </c>
      <c r="T1197" s="4">
        <v>27.31</v>
      </c>
      <c r="U1197" s="4">
        <v>34</v>
      </c>
      <c r="V1197" s="4">
        <v>39.97</v>
      </c>
      <c r="W1197" s="4">
        <v>48.71</v>
      </c>
      <c r="X1197" s="27">
        <v>44080</v>
      </c>
      <c r="Y1197" s="27">
        <v>56800</v>
      </c>
      <c r="Z1197" s="27">
        <v>70710</v>
      </c>
      <c r="AA1197" s="27">
        <v>83130</v>
      </c>
      <c r="AB1197" s="27">
        <v>101320</v>
      </c>
    </row>
    <row r="1198" spans="1:28" s="26" customFormat="1" hidden="1" x14ac:dyDescent="0.25">
      <c r="A1198" t="s">
        <v>0</v>
      </c>
      <c r="B1198" t="s">
        <v>1</v>
      </c>
      <c r="C1198" s="26" t="s">
        <v>2</v>
      </c>
      <c r="D1198" s="26" t="s">
        <v>1105</v>
      </c>
      <c r="E1198" t="s">
        <v>1106</v>
      </c>
      <c r="F1198" s="31" t="s">
        <v>1107</v>
      </c>
      <c r="G1198" t="s">
        <v>1108</v>
      </c>
      <c r="H1198" t="s">
        <v>498</v>
      </c>
      <c r="I1198" s="26" t="s">
        <v>46</v>
      </c>
      <c r="J1198" t="s">
        <v>499</v>
      </c>
      <c r="K1198" s="27">
        <v>40370</v>
      </c>
      <c r="L1198" s="4">
        <v>35.49</v>
      </c>
      <c r="M1198" s="3">
        <v>4.5</v>
      </c>
      <c r="N1198" s="4" t="s">
        <v>1109</v>
      </c>
      <c r="O1198" s="4" t="s">
        <v>1109</v>
      </c>
      <c r="P1198" s="4"/>
      <c r="Q1198" s="27">
        <v>73830</v>
      </c>
      <c r="R1198" s="3">
        <v>1.1000000000000001</v>
      </c>
      <c r="S1198" s="4">
        <v>22.78</v>
      </c>
      <c r="T1198" s="4">
        <v>28.06</v>
      </c>
      <c r="U1198" s="4">
        <v>35.659999999999997</v>
      </c>
      <c r="V1198" s="4">
        <v>43.3</v>
      </c>
      <c r="W1198" s="4">
        <v>48.11</v>
      </c>
      <c r="X1198" s="27">
        <v>47380</v>
      </c>
      <c r="Y1198" s="27">
        <v>58370</v>
      </c>
      <c r="Z1198" s="27">
        <v>74180</v>
      </c>
      <c r="AA1198" s="27">
        <v>90060</v>
      </c>
      <c r="AB1198" s="27">
        <v>100070</v>
      </c>
    </row>
    <row r="1199" spans="1:28" s="26" customFormat="1" hidden="1" x14ac:dyDescent="0.25">
      <c r="A1199" t="s">
        <v>0</v>
      </c>
      <c r="B1199" t="s">
        <v>1</v>
      </c>
      <c r="C1199" s="26" t="s">
        <v>2</v>
      </c>
      <c r="D1199" s="26" t="s">
        <v>1105</v>
      </c>
      <c r="E1199" t="s">
        <v>1106</v>
      </c>
      <c r="F1199" s="31" t="s">
        <v>1107</v>
      </c>
      <c r="G1199" t="s">
        <v>1108</v>
      </c>
      <c r="H1199" t="s">
        <v>500</v>
      </c>
      <c r="I1199" s="26" t="s">
        <v>46</v>
      </c>
      <c r="J1199" t="s">
        <v>501</v>
      </c>
      <c r="K1199" s="27">
        <v>12950</v>
      </c>
      <c r="L1199" s="4">
        <v>28.61</v>
      </c>
      <c r="M1199" s="3">
        <v>4.3</v>
      </c>
      <c r="N1199" s="4" t="s">
        <v>1109</v>
      </c>
      <c r="O1199" s="4" t="s">
        <v>1109</v>
      </c>
      <c r="P1199" s="4"/>
      <c r="Q1199" s="27">
        <v>59500</v>
      </c>
      <c r="R1199" s="3">
        <v>1</v>
      </c>
      <c r="S1199" s="4">
        <v>16.510000000000002</v>
      </c>
      <c r="T1199" s="4">
        <v>21.5</v>
      </c>
      <c r="U1199" s="4">
        <v>28.07</v>
      </c>
      <c r="V1199" s="4">
        <v>34.42</v>
      </c>
      <c r="W1199" s="4">
        <v>40.6</v>
      </c>
      <c r="X1199" s="27">
        <v>34350</v>
      </c>
      <c r="Y1199" s="27">
        <v>44720</v>
      </c>
      <c r="Z1199" s="27">
        <v>58390</v>
      </c>
      <c r="AA1199" s="27">
        <v>71600</v>
      </c>
      <c r="AB1199" s="27">
        <v>84460</v>
      </c>
    </row>
    <row r="1200" spans="1:28" s="26" customFormat="1" hidden="1" x14ac:dyDescent="0.25">
      <c r="A1200" t="s">
        <v>0</v>
      </c>
      <c r="B1200" t="s">
        <v>1</v>
      </c>
      <c r="C1200" s="26" t="s">
        <v>2</v>
      </c>
      <c r="D1200" s="26" t="s">
        <v>1105</v>
      </c>
      <c r="E1200" t="s">
        <v>1106</v>
      </c>
      <c r="F1200" s="31" t="s">
        <v>1107</v>
      </c>
      <c r="G1200" t="s">
        <v>1108</v>
      </c>
      <c r="H1200" t="s">
        <v>913</v>
      </c>
      <c r="I1200" s="26" t="s">
        <v>803</v>
      </c>
      <c r="J1200" t="s">
        <v>914</v>
      </c>
      <c r="K1200" s="27">
        <v>2669650</v>
      </c>
      <c r="L1200" s="4">
        <v>18.64</v>
      </c>
      <c r="M1200" s="3">
        <v>0.5</v>
      </c>
      <c r="N1200" s="4" t="s">
        <v>1109</v>
      </c>
      <c r="O1200" s="4" t="s">
        <v>1109</v>
      </c>
      <c r="P1200" s="4"/>
      <c r="Q1200" s="27">
        <v>38770</v>
      </c>
      <c r="R1200" s="3">
        <v>0.2</v>
      </c>
      <c r="S1200" s="4">
        <v>11.15</v>
      </c>
      <c r="T1200" s="4">
        <v>13.37</v>
      </c>
      <c r="U1200" s="4">
        <v>17.11</v>
      </c>
      <c r="V1200" s="4">
        <v>22.5</v>
      </c>
      <c r="W1200" s="4">
        <v>28.89</v>
      </c>
      <c r="X1200" s="27">
        <v>23200</v>
      </c>
      <c r="Y1200" s="27">
        <v>27800</v>
      </c>
      <c r="Z1200" s="27">
        <v>35580</v>
      </c>
      <c r="AA1200" s="27">
        <v>46800</v>
      </c>
      <c r="AB1200" s="27">
        <v>60090</v>
      </c>
    </row>
    <row r="1201" spans="1:28" s="26" customFormat="1" hidden="1" x14ac:dyDescent="0.25">
      <c r="A1201" t="s">
        <v>0</v>
      </c>
      <c r="B1201" t="s">
        <v>1</v>
      </c>
      <c r="C1201" s="26" t="s">
        <v>2</v>
      </c>
      <c r="D1201" s="26" t="s">
        <v>1105</v>
      </c>
      <c r="E1201" t="s">
        <v>1106</v>
      </c>
      <c r="F1201" s="31" t="s">
        <v>1107</v>
      </c>
      <c r="G1201" t="s">
        <v>1108</v>
      </c>
      <c r="H1201" t="s">
        <v>775</v>
      </c>
      <c r="I1201" s="26" t="s">
        <v>548</v>
      </c>
      <c r="J1201" t="s">
        <v>776</v>
      </c>
      <c r="K1201" s="27">
        <v>138290</v>
      </c>
      <c r="L1201" s="4">
        <v>23.68</v>
      </c>
      <c r="M1201" s="3">
        <v>2</v>
      </c>
      <c r="N1201" s="4" t="s">
        <v>1109</v>
      </c>
      <c r="O1201" s="4" t="s">
        <v>1109</v>
      </c>
      <c r="P1201" s="4"/>
      <c r="Q1201" s="27">
        <v>49250</v>
      </c>
      <c r="R1201" s="3">
        <v>0.7</v>
      </c>
      <c r="S1201" s="4">
        <v>13.49</v>
      </c>
      <c r="T1201" s="4">
        <v>16.87</v>
      </c>
      <c r="U1201" s="4">
        <v>22.22</v>
      </c>
      <c r="V1201" s="4">
        <v>29.51</v>
      </c>
      <c r="W1201" s="4">
        <v>36.81</v>
      </c>
      <c r="X1201" s="27">
        <v>28050</v>
      </c>
      <c r="Y1201" s="27">
        <v>35080</v>
      </c>
      <c r="Z1201" s="27">
        <v>46220</v>
      </c>
      <c r="AA1201" s="27">
        <v>61380</v>
      </c>
      <c r="AB1201" s="27">
        <v>76560</v>
      </c>
    </row>
    <row r="1202" spans="1:28" s="26" customFormat="1" hidden="1" x14ac:dyDescent="0.25">
      <c r="A1202" t="s">
        <v>0</v>
      </c>
      <c r="B1202" t="s">
        <v>1</v>
      </c>
      <c r="C1202" s="26" t="s">
        <v>2</v>
      </c>
      <c r="D1202" s="26" t="s">
        <v>1105</v>
      </c>
      <c r="E1202" t="s">
        <v>1106</v>
      </c>
      <c r="F1202" s="31" t="s">
        <v>1107</v>
      </c>
      <c r="G1202" t="s">
        <v>1108</v>
      </c>
      <c r="H1202" t="s">
        <v>2420</v>
      </c>
      <c r="I1202" s="26" t="s">
        <v>46</v>
      </c>
      <c r="J1202" t="s">
        <v>2421</v>
      </c>
      <c r="K1202" s="27">
        <v>87120</v>
      </c>
      <c r="L1202" s="4">
        <v>24.78</v>
      </c>
      <c r="M1202" s="3">
        <v>2.8</v>
      </c>
      <c r="N1202" s="4" t="s">
        <v>1109</v>
      </c>
      <c r="O1202" s="4" t="s">
        <v>1109</v>
      </c>
      <c r="P1202" s="4"/>
      <c r="Q1202" s="27">
        <v>51540</v>
      </c>
      <c r="R1202" s="3">
        <v>0.8</v>
      </c>
      <c r="S1202" s="4">
        <v>14.04</v>
      </c>
      <c r="T1202" s="4">
        <v>17.77</v>
      </c>
      <c r="U1202" s="4">
        <v>23.62</v>
      </c>
      <c r="V1202" s="4">
        <v>30.8</v>
      </c>
      <c r="W1202" s="4">
        <v>37.81</v>
      </c>
      <c r="X1202" s="27">
        <v>29210</v>
      </c>
      <c r="Y1202" s="27">
        <v>36960</v>
      </c>
      <c r="Z1202" s="27">
        <v>49130</v>
      </c>
      <c r="AA1202" s="27">
        <v>64070</v>
      </c>
      <c r="AB1202" s="27">
        <v>78650</v>
      </c>
    </row>
    <row r="1203" spans="1:28" s="26" customFormat="1" hidden="1" x14ac:dyDescent="0.25">
      <c r="A1203" t="s">
        <v>0</v>
      </c>
      <c r="B1203" t="s">
        <v>1</v>
      </c>
      <c r="C1203" s="26" t="s">
        <v>2</v>
      </c>
      <c r="D1203" s="26" t="s">
        <v>1105</v>
      </c>
      <c r="E1203" t="s">
        <v>1106</v>
      </c>
      <c r="F1203" s="31" t="s">
        <v>1107</v>
      </c>
      <c r="G1203" t="s">
        <v>1108</v>
      </c>
      <c r="H1203" t="s">
        <v>502</v>
      </c>
      <c r="I1203" s="26" t="s">
        <v>46</v>
      </c>
      <c r="J1203" t="s">
        <v>503</v>
      </c>
      <c r="K1203" s="27">
        <v>51160</v>
      </c>
      <c r="L1203" s="4">
        <v>21.81</v>
      </c>
      <c r="M1203" s="3">
        <v>2.6</v>
      </c>
      <c r="N1203" s="4" t="s">
        <v>1109</v>
      </c>
      <c r="O1203" s="4" t="s">
        <v>1109</v>
      </c>
      <c r="P1203" s="4"/>
      <c r="Q1203" s="27">
        <v>45370</v>
      </c>
      <c r="R1203" s="3">
        <v>1</v>
      </c>
      <c r="S1203" s="4">
        <v>12.84</v>
      </c>
      <c r="T1203" s="4">
        <v>15.8</v>
      </c>
      <c r="U1203" s="4">
        <v>19.87</v>
      </c>
      <c r="V1203" s="4">
        <v>26.54</v>
      </c>
      <c r="W1203" s="4">
        <v>34.04</v>
      </c>
      <c r="X1203" s="27">
        <v>26710</v>
      </c>
      <c r="Y1203" s="27">
        <v>32870</v>
      </c>
      <c r="Z1203" s="27">
        <v>41330</v>
      </c>
      <c r="AA1203" s="27">
        <v>55190</v>
      </c>
      <c r="AB1203" s="27">
        <v>70800</v>
      </c>
    </row>
    <row r="1204" spans="1:28" s="26" customFormat="1" hidden="1" x14ac:dyDescent="0.25">
      <c r="A1204" t="s">
        <v>0</v>
      </c>
      <c r="B1204" t="s">
        <v>1</v>
      </c>
      <c r="C1204" s="26" t="s">
        <v>2</v>
      </c>
      <c r="D1204" s="26" t="s">
        <v>1105</v>
      </c>
      <c r="E1204" t="s">
        <v>1106</v>
      </c>
      <c r="F1204" s="31" t="s">
        <v>1107</v>
      </c>
      <c r="G1204" t="s">
        <v>1108</v>
      </c>
      <c r="H1204" t="s">
        <v>777</v>
      </c>
      <c r="I1204" s="26" t="s">
        <v>548</v>
      </c>
      <c r="J1204" t="s">
        <v>778</v>
      </c>
      <c r="K1204" s="27">
        <v>187870</v>
      </c>
      <c r="L1204" s="4">
        <v>18.63</v>
      </c>
      <c r="M1204" s="3">
        <v>1.6</v>
      </c>
      <c r="N1204" s="4" t="s">
        <v>1109</v>
      </c>
      <c r="O1204" s="4" t="s">
        <v>1109</v>
      </c>
      <c r="P1204" s="4"/>
      <c r="Q1204" s="27">
        <v>38740</v>
      </c>
      <c r="R1204" s="3">
        <v>0.4</v>
      </c>
      <c r="S1204" s="4">
        <v>11.83</v>
      </c>
      <c r="T1204" s="4">
        <v>14.08</v>
      </c>
      <c r="U1204" s="4">
        <v>17.62</v>
      </c>
      <c r="V1204" s="4">
        <v>22.37</v>
      </c>
      <c r="W1204" s="4">
        <v>27.51</v>
      </c>
      <c r="X1204" s="27">
        <v>24600</v>
      </c>
      <c r="Y1204" s="27">
        <v>29290</v>
      </c>
      <c r="Z1204" s="27">
        <v>36640</v>
      </c>
      <c r="AA1204" s="27">
        <v>46520</v>
      </c>
      <c r="AB1204" s="27">
        <v>57230</v>
      </c>
    </row>
    <row r="1205" spans="1:28" s="26" customFormat="1" hidden="1" x14ac:dyDescent="0.25">
      <c r="A1205" t="s">
        <v>0</v>
      </c>
      <c r="B1205" t="s">
        <v>1</v>
      </c>
      <c r="C1205" s="26" t="s">
        <v>2</v>
      </c>
      <c r="D1205" s="26" t="s">
        <v>1105</v>
      </c>
      <c r="E1205" t="s">
        <v>1106</v>
      </c>
      <c r="F1205" s="31" t="s">
        <v>1107</v>
      </c>
      <c r="G1205" t="s">
        <v>1108</v>
      </c>
      <c r="H1205" t="s">
        <v>504</v>
      </c>
      <c r="I1205" s="26" t="s">
        <v>46</v>
      </c>
      <c r="J1205" t="s">
        <v>505</v>
      </c>
      <c r="K1205" s="27">
        <v>33360</v>
      </c>
      <c r="L1205" s="4">
        <v>18.88</v>
      </c>
      <c r="M1205" s="3">
        <v>2.8</v>
      </c>
      <c r="N1205" s="4" t="s">
        <v>1109</v>
      </c>
      <c r="O1205" s="4" t="s">
        <v>1109</v>
      </c>
      <c r="P1205" s="4"/>
      <c r="Q1205" s="27">
        <v>39270</v>
      </c>
      <c r="R1205" s="3">
        <v>0.7</v>
      </c>
      <c r="S1205" s="4">
        <v>12.01</v>
      </c>
      <c r="T1205" s="4">
        <v>14.45</v>
      </c>
      <c r="U1205" s="4">
        <v>18.059999999999999</v>
      </c>
      <c r="V1205" s="4">
        <v>22.72</v>
      </c>
      <c r="W1205" s="4">
        <v>27.42</v>
      </c>
      <c r="X1205" s="27">
        <v>24990</v>
      </c>
      <c r="Y1205" s="27">
        <v>30050</v>
      </c>
      <c r="Z1205" s="27">
        <v>37560</v>
      </c>
      <c r="AA1205" s="27">
        <v>47260</v>
      </c>
      <c r="AB1205" s="27">
        <v>57030</v>
      </c>
    </row>
    <row r="1206" spans="1:28" s="26" customFormat="1" hidden="1" x14ac:dyDescent="0.25">
      <c r="A1206" t="s">
        <v>0</v>
      </c>
      <c r="B1206" t="s">
        <v>1</v>
      </c>
      <c r="C1206" s="26" t="s">
        <v>2</v>
      </c>
      <c r="D1206" s="26" t="s">
        <v>1105</v>
      </c>
      <c r="E1206" t="s">
        <v>1106</v>
      </c>
      <c r="F1206" s="31" t="s">
        <v>1107</v>
      </c>
      <c r="G1206" t="s">
        <v>1108</v>
      </c>
      <c r="H1206" t="s">
        <v>2422</v>
      </c>
      <c r="I1206" s="26" t="s">
        <v>46</v>
      </c>
      <c r="J1206" t="s">
        <v>2423</v>
      </c>
      <c r="K1206" s="27">
        <v>29170</v>
      </c>
      <c r="L1206" s="4">
        <v>15.9</v>
      </c>
      <c r="M1206" s="3">
        <v>3.7</v>
      </c>
      <c r="N1206" s="4" t="s">
        <v>1109</v>
      </c>
      <c r="O1206" s="4" t="s">
        <v>1109</v>
      </c>
      <c r="P1206" s="4"/>
      <c r="Q1206" s="27">
        <v>33060</v>
      </c>
      <c r="R1206" s="3">
        <v>0.8</v>
      </c>
      <c r="S1206" s="4">
        <v>10.77</v>
      </c>
      <c r="T1206" s="4">
        <v>12.33</v>
      </c>
      <c r="U1206" s="4">
        <v>14.71</v>
      </c>
      <c r="V1206" s="4">
        <v>18.32</v>
      </c>
      <c r="W1206" s="4">
        <v>23.22</v>
      </c>
      <c r="X1206" s="27">
        <v>22400</v>
      </c>
      <c r="Y1206" s="27">
        <v>25660</v>
      </c>
      <c r="Z1206" s="27">
        <v>30600</v>
      </c>
      <c r="AA1206" s="27">
        <v>38110</v>
      </c>
      <c r="AB1206" s="27">
        <v>48290</v>
      </c>
    </row>
    <row r="1207" spans="1:28" s="26" customFormat="1" hidden="1" x14ac:dyDescent="0.25">
      <c r="A1207" t="s">
        <v>0</v>
      </c>
      <c r="B1207" t="s">
        <v>1</v>
      </c>
      <c r="C1207" s="26" t="s">
        <v>2</v>
      </c>
      <c r="D1207" s="26" t="s">
        <v>1105</v>
      </c>
      <c r="E1207" t="s">
        <v>1106</v>
      </c>
      <c r="F1207" s="31" t="s">
        <v>1107</v>
      </c>
      <c r="G1207" t="s">
        <v>1108</v>
      </c>
      <c r="H1207" t="s">
        <v>2424</v>
      </c>
      <c r="I1207" s="26" t="s">
        <v>46</v>
      </c>
      <c r="J1207" t="s">
        <v>2425</v>
      </c>
      <c r="K1207" s="27">
        <v>125340</v>
      </c>
      <c r="L1207" s="4">
        <v>19.190000000000001</v>
      </c>
      <c r="M1207" s="3">
        <v>2.2000000000000002</v>
      </c>
      <c r="N1207" s="4" t="s">
        <v>1109</v>
      </c>
      <c r="O1207" s="4" t="s">
        <v>1109</v>
      </c>
      <c r="P1207" s="4"/>
      <c r="Q1207" s="27">
        <v>39920</v>
      </c>
      <c r="R1207" s="3">
        <v>0.4</v>
      </c>
      <c r="S1207" s="4">
        <v>12.23</v>
      </c>
      <c r="T1207" s="4">
        <v>14.67</v>
      </c>
      <c r="U1207" s="4">
        <v>18.170000000000002</v>
      </c>
      <c r="V1207" s="4">
        <v>22.95</v>
      </c>
      <c r="W1207" s="4">
        <v>28.21</v>
      </c>
      <c r="X1207" s="27">
        <v>25440</v>
      </c>
      <c r="Y1207" s="27">
        <v>30510</v>
      </c>
      <c r="Z1207" s="27">
        <v>37780</v>
      </c>
      <c r="AA1207" s="27">
        <v>47740</v>
      </c>
      <c r="AB1207" s="27">
        <v>58680</v>
      </c>
    </row>
    <row r="1208" spans="1:28" s="26" customFormat="1" hidden="1" x14ac:dyDescent="0.25">
      <c r="A1208" t="s">
        <v>0</v>
      </c>
      <c r="B1208" t="s">
        <v>1</v>
      </c>
      <c r="C1208" s="26" t="s">
        <v>2</v>
      </c>
      <c r="D1208" s="26" t="s">
        <v>1105</v>
      </c>
      <c r="E1208" t="s">
        <v>1106</v>
      </c>
      <c r="F1208" s="31" t="s">
        <v>1107</v>
      </c>
      <c r="G1208" t="s">
        <v>1108</v>
      </c>
      <c r="H1208" t="s">
        <v>2426</v>
      </c>
      <c r="I1208" s="26" t="s">
        <v>548</v>
      </c>
      <c r="J1208" t="s">
        <v>2427</v>
      </c>
      <c r="K1208" s="27">
        <v>67620</v>
      </c>
      <c r="L1208" s="4">
        <v>17.37</v>
      </c>
      <c r="M1208" s="3">
        <v>2.2000000000000002</v>
      </c>
      <c r="N1208" s="4" t="s">
        <v>1109</v>
      </c>
      <c r="O1208" s="4" t="s">
        <v>1109</v>
      </c>
      <c r="P1208" s="4"/>
      <c r="Q1208" s="27">
        <v>36120</v>
      </c>
      <c r="R1208" s="3">
        <v>0.5</v>
      </c>
      <c r="S1208" s="4">
        <v>11.49</v>
      </c>
      <c r="T1208" s="4">
        <v>13.55</v>
      </c>
      <c r="U1208" s="4">
        <v>16.739999999999998</v>
      </c>
      <c r="V1208" s="4">
        <v>20.68</v>
      </c>
      <c r="W1208" s="4">
        <v>24.61</v>
      </c>
      <c r="X1208" s="27">
        <v>23890</v>
      </c>
      <c r="Y1208" s="27">
        <v>28180</v>
      </c>
      <c r="Z1208" s="27">
        <v>34810</v>
      </c>
      <c r="AA1208" s="27">
        <v>43000</v>
      </c>
      <c r="AB1208" s="27">
        <v>51190</v>
      </c>
    </row>
    <row r="1209" spans="1:28" s="26" customFormat="1" hidden="1" x14ac:dyDescent="0.25">
      <c r="A1209" t="s">
        <v>0</v>
      </c>
      <c r="B1209" t="s">
        <v>1</v>
      </c>
      <c r="C1209" s="26" t="s">
        <v>2</v>
      </c>
      <c r="D1209" s="26" t="s">
        <v>1105</v>
      </c>
      <c r="E1209" t="s">
        <v>1106</v>
      </c>
      <c r="F1209" s="31" t="s">
        <v>1107</v>
      </c>
      <c r="G1209" t="s">
        <v>1108</v>
      </c>
      <c r="H1209" t="s">
        <v>2428</v>
      </c>
      <c r="I1209" s="26" t="s">
        <v>46</v>
      </c>
      <c r="J1209" t="s">
        <v>2429</v>
      </c>
      <c r="K1209" s="27">
        <v>9670</v>
      </c>
      <c r="L1209" s="4">
        <v>15.55</v>
      </c>
      <c r="M1209" s="3">
        <v>5</v>
      </c>
      <c r="N1209" s="4" t="s">
        <v>1109</v>
      </c>
      <c r="O1209" s="4" t="s">
        <v>1109</v>
      </c>
      <c r="P1209" s="4"/>
      <c r="Q1209" s="27">
        <v>32340</v>
      </c>
      <c r="R1209" s="3">
        <v>1.2</v>
      </c>
      <c r="S1209" s="4">
        <v>10.02</v>
      </c>
      <c r="T1209" s="4">
        <v>11.96</v>
      </c>
      <c r="U1209" s="4">
        <v>14.52</v>
      </c>
      <c r="V1209" s="4">
        <v>17.97</v>
      </c>
      <c r="W1209" s="4">
        <v>22.94</v>
      </c>
      <c r="X1209" s="27">
        <v>20850</v>
      </c>
      <c r="Y1209" s="27">
        <v>24870</v>
      </c>
      <c r="Z1209" s="27">
        <v>30200</v>
      </c>
      <c r="AA1209" s="27">
        <v>37370</v>
      </c>
      <c r="AB1209" s="27">
        <v>47720</v>
      </c>
    </row>
    <row r="1210" spans="1:28" s="26" customFormat="1" hidden="1" x14ac:dyDescent="0.25">
      <c r="A1210" t="s">
        <v>0</v>
      </c>
      <c r="B1210" t="s">
        <v>1</v>
      </c>
      <c r="C1210" s="26" t="s">
        <v>2</v>
      </c>
      <c r="D1210" s="26" t="s">
        <v>1105</v>
      </c>
      <c r="E1210" t="s">
        <v>1106</v>
      </c>
      <c r="F1210" s="31" t="s">
        <v>1107</v>
      </c>
      <c r="G1210" t="s">
        <v>1108</v>
      </c>
      <c r="H1210" t="s">
        <v>2430</v>
      </c>
      <c r="I1210" s="26" t="s">
        <v>46</v>
      </c>
      <c r="J1210" t="s">
        <v>2431</v>
      </c>
      <c r="K1210" s="27">
        <v>57960</v>
      </c>
      <c r="L1210" s="4">
        <v>17.670000000000002</v>
      </c>
      <c r="M1210" s="3">
        <v>2.4</v>
      </c>
      <c r="N1210" s="4" t="s">
        <v>1109</v>
      </c>
      <c r="O1210" s="4" t="s">
        <v>1109</v>
      </c>
      <c r="P1210" s="4"/>
      <c r="Q1210" s="27">
        <v>36750</v>
      </c>
      <c r="R1210" s="3">
        <v>0.5</v>
      </c>
      <c r="S1210" s="4">
        <v>11.85</v>
      </c>
      <c r="T1210" s="4">
        <v>13.88</v>
      </c>
      <c r="U1210" s="4">
        <v>17.11</v>
      </c>
      <c r="V1210" s="4">
        <v>21.12</v>
      </c>
      <c r="W1210" s="4">
        <v>24.75</v>
      </c>
      <c r="X1210" s="27">
        <v>24640</v>
      </c>
      <c r="Y1210" s="27">
        <v>28880</v>
      </c>
      <c r="Z1210" s="27">
        <v>35600</v>
      </c>
      <c r="AA1210" s="27">
        <v>43920</v>
      </c>
      <c r="AB1210" s="27">
        <v>51470</v>
      </c>
    </row>
    <row r="1211" spans="1:28" s="26" customFormat="1" hidden="1" x14ac:dyDescent="0.25">
      <c r="A1211" t="s">
        <v>0</v>
      </c>
      <c r="B1211" t="s">
        <v>1</v>
      </c>
      <c r="C1211" s="26" t="s">
        <v>2</v>
      </c>
      <c r="D1211" s="26" t="s">
        <v>1105</v>
      </c>
      <c r="E1211" t="s">
        <v>1106</v>
      </c>
      <c r="F1211" s="31" t="s">
        <v>1107</v>
      </c>
      <c r="G1211" t="s">
        <v>1108</v>
      </c>
      <c r="H1211" t="s">
        <v>2432</v>
      </c>
      <c r="I1211" s="26" t="s">
        <v>548</v>
      </c>
      <c r="J1211" t="s">
        <v>2433</v>
      </c>
      <c r="K1211" s="27">
        <v>71850</v>
      </c>
      <c r="L1211" s="4">
        <v>17.899999999999999</v>
      </c>
      <c r="M1211" s="3">
        <v>2.2000000000000002</v>
      </c>
      <c r="N1211" s="4" t="s">
        <v>1109</v>
      </c>
      <c r="O1211" s="4" t="s">
        <v>1109</v>
      </c>
      <c r="P1211" s="4"/>
      <c r="Q1211" s="27">
        <v>37240</v>
      </c>
      <c r="R1211" s="3">
        <v>0.6</v>
      </c>
      <c r="S1211" s="4">
        <v>12</v>
      </c>
      <c r="T1211" s="4">
        <v>13.95</v>
      </c>
      <c r="U1211" s="4">
        <v>17.059999999999999</v>
      </c>
      <c r="V1211" s="4">
        <v>21.29</v>
      </c>
      <c r="W1211" s="4">
        <v>25.73</v>
      </c>
      <c r="X1211" s="27">
        <v>24970</v>
      </c>
      <c r="Y1211" s="27">
        <v>29020</v>
      </c>
      <c r="Z1211" s="27">
        <v>35480</v>
      </c>
      <c r="AA1211" s="27">
        <v>44280</v>
      </c>
      <c r="AB1211" s="27">
        <v>53510</v>
      </c>
    </row>
    <row r="1212" spans="1:28" s="26" customFormat="1" hidden="1" x14ac:dyDescent="0.25">
      <c r="A1212" t="s">
        <v>0</v>
      </c>
      <c r="B1212" t="s">
        <v>1</v>
      </c>
      <c r="C1212" s="26" t="s">
        <v>2</v>
      </c>
      <c r="D1212" s="26" t="s">
        <v>1105</v>
      </c>
      <c r="E1212" t="s">
        <v>1106</v>
      </c>
      <c r="F1212" s="31" t="s">
        <v>1107</v>
      </c>
      <c r="G1212" t="s">
        <v>1108</v>
      </c>
      <c r="H1212" t="s">
        <v>2434</v>
      </c>
      <c r="I1212" s="26" t="s">
        <v>46</v>
      </c>
      <c r="J1212" t="s">
        <v>2433</v>
      </c>
      <c r="K1212" s="27">
        <v>71850</v>
      </c>
      <c r="L1212" s="4">
        <v>17.899999999999999</v>
      </c>
      <c r="M1212" s="3">
        <v>2.2000000000000002</v>
      </c>
      <c r="N1212" s="4" t="s">
        <v>1109</v>
      </c>
      <c r="O1212" s="4" t="s">
        <v>1109</v>
      </c>
      <c r="P1212" s="4"/>
      <c r="Q1212" s="27">
        <v>37240</v>
      </c>
      <c r="R1212" s="3">
        <v>0.6</v>
      </c>
      <c r="S1212" s="4">
        <v>12</v>
      </c>
      <c r="T1212" s="4">
        <v>13.95</v>
      </c>
      <c r="U1212" s="4">
        <v>17.059999999999999</v>
      </c>
      <c r="V1212" s="4">
        <v>21.29</v>
      </c>
      <c r="W1212" s="4">
        <v>25.73</v>
      </c>
      <c r="X1212" s="27">
        <v>24970</v>
      </c>
      <c r="Y1212" s="27">
        <v>29020</v>
      </c>
      <c r="Z1212" s="27">
        <v>35480</v>
      </c>
      <c r="AA1212" s="27">
        <v>44280</v>
      </c>
      <c r="AB1212" s="27">
        <v>53510</v>
      </c>
    </row>
    <row r="1213" spans="1:28" s="26" customFormat="1" hidden="1" x14ac:dyDescent="0.25">
      <c r="A1213" t="s">
        <v>0</v>
      </c>
      <c r="B1213" t="s">
        <v>1</v>
      </c>
      <c r="C1213" s="26" t="s">
        <v>2</v>
      </c>
      <c r="D1213" s="26" t="s">
        <v>1105</v>
      </c>
      <c r="E1213" t="s">
        <v>1106</v>
      </c>
      <c r="F1213" s="31" t="s">
        <v>1107</v>
      </c>
      <c r="G1213" t="s">
        <v>1108</v>
      </c>
      <c r="H1213" t="s">
        <v>2435</v>
      </c>
      <c r="I1213" s="26" t="s">
        <v>548</v>
      </c>
      <c r="J1213" t="s">
        <v>2436</v>
      </c>
      <c r="K1213" s="27">
        <v>18970</v>
      </c>
      <c r="L1213" s="4">
        <v>19.88</v>
      </c>
      <c r="M1213" s="3">
        <v>3.3</v>
      </c>
      <c r="N1213" s="4" t="s">
        <v>1109</v>
      </c>
      <c r="O1213" s="4" t="s">
        <v>1109</v>
      </c>
      <c r="P1213" s="4"/>
      <c r="Q1213" s="27">
        <v>41350</v>
      </c>
      <c r="R1213" s="3">
        <v>0.7</v>
      </c>
      <c r="S1213" s="4">
        <v>13.01</v>
      </c>
      <c r="T1213" s="4">
        <v>15.63</v>
      </c>
      <c r="U1213" s="4">
        <v>19.27</v>
      </c>
      <c r="V1213" s="4">
        <v>23.64</v>
      </c>
      <c r="W1213" s="4">
        <v>28.33</v>
      </c>
      <c r="X1213" s="27">
        <v>27050</v>
      </c>
      <c r="Y1213" s="27">
        <v>32510</v>
      </c>
      <c r="Z1213" s="27">
        <v>40090</v>
      </c>
      <c r="AA1213" s="27">
        <v>49180</v>
      </c>
      <c r="AB1213" s="27">
        <v>58920</v>
      </c>
    </row>
    <row r="1214" spans="1:28" s="26" customFormat="1" hidden="1" x14ac:dyDescent="0.25">
      <c r="A1214" t="s">
        <v>0</v>
      </c>
      <c r="B1214" t="s">
        <v>1</v>
      </c>
      <c r="C1214" s="26" t="s">
        <v>2</v>
      </c>
      <c r="D1214" s="26" t="s">
        <v>1105</v>
      </c>
      <c r="E1214" t="s">
        <v>1106</v>
      </c>
      <c r="F1214" s="31" t="s">
        <v>1107</v>
      </c>
      <c r="G1214" t="s">
        <v>1108</v>
      </c>
      <c r="H1214" t="s">
        <v>2437</v>
      </c>
      <c r="I1214" s="26" t="s">
        <v>46</v>
      </c>
      <c r="J1214" t="s">
        <v>2436</v>
      </c>
      <c r="K1214" s="27">
        <v>18970</v>
      </c>
      <c r="L1214" s="4">
        <v>19.88</v>
      </c>
      <c r="M1214" s="3">
        <v>3.3</v>
      </c>
      <c r="N1214" s="4" t="s">
        <v>1109</v>
      </c>
      <c r="O1214" s="4" t="s">
        <v>1109</v>
      </c>
      <c r="P1214" s="4"/>
      <c r="Q1214" s="27">
        <v>41350</v>
      </c>
      <c r="R1214" s="3">
        <v>0.7</v>
      </c>
      <c r="S1214" s="4">
        <v>13.01</v>
      </c>
      <c r="T1214" s="4">
        <v>15.63</v>
      </c>
      <c r="U1214" s="4">
        <v>19.27</v>
      </c>
      <c r="V1214" s="4">
        <v>23.64</v>
      </c>
      <c r="W1214" s="4">
        <v>28.33</v>
      </c>
      <c r="X1214" s="27">
        <v>27050</v>
      </c>
      <c r="Y1214" s="27">
        <v>32510</v>
      </c>
      <c r="Z1214" s="27">
        <v>40090</v>
      </c>
      <c r="AA1214" s="27">
        <v>49180</v>
      </c>
      <c r="AB1214" s="27">
        <v>58920</v>
      </c>
    </row>
    <row r="1215" spans="1:28" s="26" customFormat="1" hidden="1" x14ac:dyDescent="0.25">
      <c r="A1215" t="s">
        <v>0</v>
      </c>
      <c r="B1215" t="s">
        <v>1</v>
      </c>
      <c r="C1215" s="26" t="s">
        <v>2</v>
      </c>
      <c r="D1215" s="26" t="s">
        <v>1105</v>
      </c>
      <c r="E1215" t="s">
        <v>1106</v>
      </c>
      <c r="F1215" s="31" t="s">
        <v>1107</v>
      </c>
      <c r="G1215" t="s">
        <v>1108</v>
      </c>
      <c r="H1215" t="s">
        <v>779</v>
      </c>
      <c r="I1215" s="26" t="s">
        <v>548</v>
      </c>
      <c r="J1215" t="s">
        <v>507</v>
      </c>
      <c r="K1215" s="27">
        <v>576950</v>
      </c>
      <c r="L1215" s="4">
        <v>20.67</v>
      </c>
      <c r="M1215" s="3">
        <v>0.7</v>
      </c>
      <c r="N1215" s="4" t="s">
        <v>1109</v>
      </c>
      <c r="O1215" s="4" t="s">
        <v>1109</v>
      </c>
      <c r="P1215" s="4"/>
      <c r="Q1215" s="27">
        <v>43000</v>
      </c>
      <c r="R1215" s="3">
        <v>0.4</v>
      </c>
      <c r="S1215" s="4">
        <v>11.85</v>
      </c>
      <c r="T1215" s="4">
        <v>14.61</v>
      </c>
      <c r="U1215" s="4">
        <v>18.82</v>
      </c>
      <c r="V1215" s="4">
        <v>24.99</v>
      </c>
      <c r="W1215" s="4">
        <v>31.86</v>
      </c>
      <c r="X1215" s="27">
        <v>24660</v>
      </c>
      <c r="Y1215" s="27">
        <v>30390</v>
      </c>
      <c r="Z1215" s="27">
        <v>39140</v>
      </c>
      <c r="AA1215" s="27">
        <v>51990</v>
      </c>
      <c r="AB1215" s="27">
        <v>66260</v>
      </c>
    </row>
    <row r="1216" spans="1:28" s="26" customFormat="1" hidden="1" x14ac:dyDescent="0.25">
      <c r="A1216" t="s">
        <v>0</v>
      </c>
      <c r="B1216" t="s">
        <v>1</v>
      </c>
      <c r="C1216" s="26" t="s">
        <v>2</v>
      </c>
      <c r="D1216" s="26" t="s">
        <v>1105</v>
      </c>
      <c r="E1216" t="s">
        <v>1106</v>
      </c>
      <c r="F1216" s="31" t="s">
        <v>1107</v>
      </c>
      <c r="G1216" t="s">
        <v>1108</v>
      </c>
      <c r="H1216" t="s">
        <v>506</v>
      </c>
      <c r="I1216" s="26" t="s">
        <v>46</v>
      </c>
      <c r="J1216" t="s">
        <v>507</v>
      </c>
      <c r="K1216" s="27">
        <v>576950</v>
      </c>
      <c r="L1216" s="4">
        <v>20.67</v>
      </c>
      <c r="M1216" s="3">
        <v>0.7</v>
      </c>
      <c r="N1216" s="4" t="s">
        <v>1109</v>
      </c>
      <c r="O1216" s="4" t="s">
        <v>1109</v>
      </c>
      <c r="P1216" s="4"/>
      <c r="Q1216" s="27">
        <v>43000</v>
      </c>
      <c r="R1216" s="3">
        <v>0.4</v>
      </c>
      <c r="S1216" s="4">
        <v>11.85</v>
      </c>
      <c r="T1216" s="4">
        <v>14.61</v>
      </c>
      <c r="U1216" s="4">
        <v>18.82</v>
      </c>
      <c r="V1216" s="4">
        <v>24.99</v>
      </c>
      <c r="W1216" s="4">
        <v>31.86</v>
      </c>
      <c r="X1216" s="27">
        <v>24660</v>
      </c>
      <c r="Y1216" s="27">
        <v>30390</v>
      </c>
      <c r="Z1216" s="27">
        <v>39140</v>
      </c>
      <c r="AA1216" s="27">
        <v>51990</v>
      </c>
      <c r="AB1216" s="27">
        <v>66260</v>
      </c>
    </row>
    <row r="1217" spans="1:28" s="26" customFormat="1" hidden="1" x14ac:dyDescent="0.25">
      <c r="A1217" t="s">
        <v>0</v>
      </c>
      <c r="B1217" t="s">
        <v>1</v>
      </c>
      <c r="C1217" s="26" t="s">
        <v>2</v>
      </c>
      <c r="D1217" s="26" t="s">
        <v>1105</v>
      </c>
      <c r="E1217" t="s">
        <v>1106</v>
      </c>
      <c r="F1217" s="31" t="s">
        <v>1107</v>
      </c>
      <c r="G1217" t="s">
        <v>1108</v>
      </c>
      <c r="H1217" t="s">
        <v>2438</v>
      </c>
      <c r="I1217" s="26" t="s">
        <v>548</v>
      </c>
      <c r="J1217" t="s">
        <v>2439</v>
      </c>
      <c r="K1217" s="27">
        <v>23590</v>
      </c>
      <c r="L1217" s="4">
        <v>22.09</v>
      </c>
      <c r="M1217" s="3">
        <v>4.5</v>
      </c>
      <c r="N1217" s="4" t="s">
        <v>1109</v>
      </c>
      <c r="O1217" s="4" t="s">
        <v>1109</v>
      </c>
      <c r="P1217" s="4"/>
      <c r="Q1217" s="27">
        <v>45950</v>
      </c>
      <c r="R1217" s="3">
        <v>2</v>
      </c>
      <c r="S1217" s="4">
        <v>11.79</v>
      </c>
      <c r="T1217" s="4">
        <v>14.77</v>
      </c>
      <c r="U1217" s="4">
        <v>19.649999999999999</v>
      </c>
      <c r="V1217" s="4">
        <v>26.75</v>
      </c>
      <c r="W1217" s="4">
        <v>35.299999999999997</v>
      </c>
      <c r="X1217" s="27">
        <v>24520</v>
      </c>
      <c r="Y1217" s="27">
        <v>30720</v>
      </c>
      <c r="Z1217" s="27">
        <v>40870</v>
      </c>
      <c r="AA1217" s="27">
        <v>55630</v>
      </c>
      <c r="AB1217" s="27">
        <v>73420</v>
      </c>
    </row>
    <row r="1218" spans="1:28" s="26" customFormat="1" hidden="1" x14ac:dyDescent="0.25">
      <c r="A1218" t="s">
        <v>0</v>
      </c>
      <c r="B1218" t="s">
        <v>1</v>
      </c>
      <c r="C1218" s="26" t="s">
        <v>2</v>
      </c>
      <c r="D1218" s="26" t="s">
        <v>1105</v>
      </c>
      <c r="E1218" t="s">
        <v>1106</v>
      </c>
      <c r="F1218" s="31" t="s">
        <v>1107</v>
      </c>
      <c r="G1218" t="s">
        <v>1108</v>
      </c>
      <c r="H1218" t="s">
        <v>2440</v>
      </c>
      <c r="I1218" s="26" t="s">
        <v>46</v>
      </c>
      <c r="J1218" t="s">
        <v>2439</v>
      </c>
      <c r="K1218" s="27">
        <v>23590</v>
      </c>
      <c r="L1218" s="4">
        <v>22.09</v>
      </c>
      <c r="M1218" s="3">
        <v>4.5</v>
      </c>
      <c r="N1218" s="4" t="s">
        <v>1109</v>
      </c>
      <c r="O1218" s="4" t="s">
        <v>1109</v>
      </c>
      <c r="P1218" s="4"/>
      <c r="Q1218" s="27">
        <v>45950</v>
      </c>
      <c r="R1218" s="3">
        <v>2</v>
      </c>
      <c r="S1218" s="4">
        <v>11.79</v>
      </c>
      <c r="T1218" s="4">
        <v>14.77</v>
      </c>
      <c r="U1218" s="4">
        <v>19.649999999999999</v>
      </c>
      <c r="V1218" s="4">
        <v>26.75</v>
      </c>
      <c r="W1218" s="4">
        <v>35.299999999999997</v>
      </c>
      <c r="X1218" s="27">
        <v>24520</v>
      </c>
      <c r="Y1218" s="27">
        <v>30720</v>
      </c>
      <c r="Z1218" s="27">
        <v>40870</v>
      </c>
      <c r="AA1218" s="27">
        <v>55630</v>
      </c>
      <c r="AB1218" s="27">
        <v>73420</v>
      </c>
    </row>
    <row r="1219" spans="1:28" s="26" customFormat="1" hidden="1" x14ac:dyDescent="0.25">
      <c r="A1219" t="s">
        <v>0</v>
      </c>
      <c r="B1219" t="s">
        <v>1</v>
      </c>
      <c r="C1219" s="26" t="s">
        <v>2</v>
      </c>
      <c r="D1219" s="26" t="s">
        <v>1105</v>
      </c>
      <c r="E1219" t="s">
        <v>1106</v>
      </c>
      <c r="F1219" s="31" t="s">
        <v>1107</v>
      </c>
      <c r="G1219" t="s">
        <v>1108</v>
      </c>
      <c r="H1219" t="s">
        <v>2441</v>
      </c>
      <c r="I1219" s="26" t="s">
        <v>548</v>
      </c>
      <c r="J1219" t="s">
        <v>2442</v>
      </c>
      <c r="K1219" s="27">
        <v>77730</v>
      </c>
      <c r="L1219" s="4">
        <v>19.579999999999998</v>
      </c>
      <c r="M1219" s="3">
        <v>2.2000000000000002</v>
      </c>
      <c r="N1219" s="4" t="s">
        <v>1109</v>
      </c>
      <c r="O1219" s="4" t="s">
        <v>1109</v>
      </c>
      <c r="P1219" s="4"/>
      <c r="Q1219" s="27">
        <v>40730</v>
      </c>
      <c r="R1219" s="3">
        <v>0.6</v>
      </c>
      <c r="S1219" s="4">
        <v>11.66</v>
      </c>
      <c r="T1219" s="4">
        <v>14.08</v>
      </c>
      <c r="U1219" s="4">
        <v>17.96</v>
      </c>
      <c r="V1219" s="4">
        <v>23.57</v>
      </c>
      <c r="W1219" s="4">
        <v>29.86</v>
      </c>
      <c r="X1219" s="27">
        <v>24250</v>
      </c>
      <c r="Y1219" s="27">
        <v>29280</v>
      </c>
      <c r="Z1219" s="27">
        <v>37370</v>
      </c>
      <c r="AA1219" s="27">
        <v>49020</v>
      </c>
      <c r="AB1219" s="27">
        <v>62110</v>
      </c>
    </row>
    <row r="1220" spans="1:28" s="26" customFormat="1" hidden="1" x14ac:dyDescent="0.25">
      <c r="A1220" t="s">
        <v>0</v>
      </c>
      <c r="B1220" t="s">
        <v>1</v>
      </c>
      <c r="C1220" s="26" t="s">
        <v>2</v>
      </c>
      <c r="D1220" s="26" t="s">
        <v>1105</v>
      </c>
      <c r="E1220" t="s">
        <v>1106</v>
      </c>
      <c r="F1220" s="31" t="s">
        <v>1107</v>
      </c>
      <c r="G1220" t="s">
        <v>1108</v>
      </c>
      <c r="H1220" t="s">
        <v>2443</v>
      </c>
      <c r="I1220" s="26" t="s">
        <v>46</v>
      </c>
      <c r="J1220" t="s">
        <v>2444</v>
      </c>
      <c r="K1220" s="27">
        <v>34460</v>
      </c>
      <c r="L1220" s="4">
        <v>21.31</v>
      </c>
      <c r="M1220" s="3">
        <v>2.9</v>
      </c>
      <c r="N1220" s="4" t="s">
        <v>1109</v>
      </c>
      <c r="O1220" s="4" t="s">
        <v>1109</v>
      </c>
      <c r="P1220" s="4"/>
      <c r="Q1220" s="27">
        <v>44330</v>
      </c>
      <c r="R1220" s="3">
        <v>0.8</v>
      </c>
      <c r="S1220" s="4">
        <v>12.34</v>
      </c>
      <c r="T1220" s="4">
        <v>15.28</v>
      </c>
      <c r="U1220" s="4">
        <v>19.87</v>
      </c>
      <c r="V1220" s="4">
        <v>25.94</v>
      </c>
      <c r="W1220" s="4">
        <v>31.64</v>
      </c>
      <c r="X1220" s="27">
        <v>25660</v>
      </c>
      <c r="Y1220" s="27">
        <v>31790</v>
      </c>
      <c r="Z1220" s="27">
        <v>41340</v>
      </c>
      <c r="AA1220" s="27">
        <v>53950</v>
      </c>
      <c r="AB1220" s="27">
        <v>65820</v>
      </c>
    </row>
    <row r="1221" spans="1:28" s="26" customFormat="1" hidden="1" x14ac:dyDescent="0.25">
      <c r="A1221" t="s">
        <v>0</v>
      </c>
      <c r="B1221" t="s">
        <v>1</v>
      </c>
      <c r="C1221" s="26" t="s">
        <v>2</v>
      </c>
      <c r="D1221" s="26" t="s">
        <v>1105</v>
      </c>
      <c r="E1221" t="s">
        <v>1106</v>
      </c>
      <c r="F1221" s="31" t="s">
        <v>1107</v>
      </c>
      <c r="G1221" t="s">
        <v>1108</v>
      </c>
      <c r="H1221" t="s">
        <v>2445</v>
      </c>
      <c r="I1221" s="26" t="s">
        <v>46</v>
      </c>
      <c r="J1221" t="s">
        <v>2446</v>
      </c>
      <c r="K1221" s="27">
        <v>14130</v>
      </c>
      <c r="L1221" s="4">
        <v>21.25</v>
      </c>
      <c r="M1221" s="3">
        <v>5</v>
      </c>
      <c r="N1221" s="4" t="s">
        <v>1109</v>
      </c>
      <c r="O1221" s="4" t="s">
        <v>1109</v>
      </c>
      <c r="P1221" s="4"/>
      <c r="Q1221" s="27">
        <v>44200</v>
      </c>
      <c r="R1221" s="3">
        <v>1.3</v>
      </c>
      <c r="S1221" s="4">
        <v>12.17</v>
      </c>
      <c r="T1221" s="4">
        <v>15.46</v>
      </c>
      <c r="U1221" s="4">
        <v>19.559999999999999</v>
      </c>
      <c r="V1221" s="4">
        <v>25.48</v>
      </c>
      <c r="W1221" s="4">
        <v>32.14</v>
      </c>
      <c r="X1221" s="27">
        <v>25320</v>
      </c>
      <c r="Y1221" s="27">
        <v>32160</v>
      </c>
      <c r="Z1221" s="27">
        <v>40690</v>
      </c>
      <c r="AA1221" s="27">
        <v>53000</v>
      </c>
      <c r="AB1221" s="27">
        <v>66860</v>
      </c>
    </row>
    <row r="1222" spans="1:28" s="26" customFormat="1" hidden="1" x14ac:dyDescent="0.25">
      <c r="A1222" t="s">
        <v>0</v>
      </c>
      <c r="B1222" t="s">
        <v>1</v>
      </c>
      <c r="C1222" s="26" t="s">
        <v>2</v>
      </c>
      <c r="D1222" s="26" t="s">
        <v>1105</v>
      </c>
      <c r="E1222" t="s">
        <v>1106</v>
      </c>
      <c r="F1222" s="31" t="s">
        <v>1107</v>
      </c>
      <c r="G1222" t="s">
        <v>1108</v>
      </c>
      <c r="H1222" t="s">
        <v>2447</v>
      </c>
      <c r="I1222" s="26" t="s">
        <v>46</v>
      </c>
      <c r="J1222" t="s">
        <v>2448</v>
      </c>
      <c r="K1222" s="27">
        <v>29150</v>
      </c>
      <c r="L1222" s="4">
        <v>16.73</v>
      </c>
      <c r="M1222" s="3">
        <v>4.5</v>
      </c>
      <c r="N1222" s="4" t="s">
        <v>1109</v>
      </c>
      <c r="O1222" s="4" t="s">
        <v>1109</v>
      </c>
      <c r="P1222" s="4"/>
      <c r="Q1222" s="27">
        <v>34800</v>
      </c>
      <c r="R1222" s="3">
        <v>0.9</v>
      </c>
      <c r="S1222" s="4">
        <v>11.13</v>
      </c>
      <c r="T1222" s="4">
        <v>12.89</v>
      </c>
      <c r="U1222" s="4">
        <v>15.68</v>
      </c>
      <c r="V1222" s="4">
        <v>19.260000000000002</v>
      </c>
      <c r="W1222" s="4">
        <v>23.97</v>
      </c>
      <c r="X1222" s="27">
        <v>23140</v>
      </c>
      <c r="Y1222" s="27">
        <v>26810</v>
      </c>
      <c r="Z1222" s="27">
        <v>32620</v>
      </c>
      <c r="AA1222" s="27">
        <v>40060</v>
      </c>
      <c r="AB1222" s="27">
        <v>49850</v>
      </c>
    </row>
    <row r="1223" spans="1:28" s="26" customFormat="1" hidden="1" x14ac:dyDescent="0.25">
      <c r="A1223" t="s">
        <v>0</v>
      </c>
      <c r="B1223" t="s">
        <v>1</v>
      </c>
      <c r="C1223" s="26" t="s">
        <v>2</v>
      </c>
      <c r="D1223" s="26" t="s">
        <v>1105</v>
      </c>
      <c r="E1223" t="s">
        <v>1106</v>
      </c>
      <c r="F1223" s="31" t="s">
        <v>1107</v>
      </c>
      <c r="G1223" t="s">
        <v>1108</v>
      </c>
      <c r="H1223" t="s">
        <v>2449</v>
      </c>
      <c r="I1223" s="26" t="s">
        <v>548</v>
      </c>
      <c r="J1223" t="s">
        <v>2450</v>
      </c>
      <c r="K1223" s="27">
        <v>390540</v>
      </c>
      <c r="L1223" s="4">
        <v>16.149999999999999</v>
      </c>
      <c r="M1223" s="3">
        <v>1.3</v>
      </c>
      <c r="N1223" s="4" t="s">
        <v>1109</v>
      </c>
      <c r="O1223" s="4" t="s">
        <v>1109</v>
      </c>
      <c r="P1223" s="4"/>
      <c r="Q1223" s="27">
        <v>33590</v>
      </c>
      <c r="R1223" s="3">
        <v>0.4</v>
      </c>
      <c r="S1223" s="4">
        <v>10.62</v>
      </c>
      <c r="T1223" s="4">
        <v>12.3</v>
      </c>
      <c r="U1223" s="4">
        <v>14.9</v>
      </c>
      <c r="V1223" s="4">
        <v>18.87</v>
      </c>
      <c r="W1223" s="4">
        <v>23.83</v>
      </c>
      <c r="X1223" s="27">
        <v>22090</v>
      </c>
      <c r="Y1223" s="27">
        <v>25580</v>
      </c>
      <c r="Z1223" s="27">
        <v>30990</v>
      </c>
      <c r="AA1223" s="27">
        <v>39250</v>
      </c>
      <c r="AB1223" s="27">
        <v>49570</v>
      </c>
    </row>
    <row r="1224" spans="1:28" s="26" customFormat="1" hidden="1" x14ac:dyDescent="0.25">
      <c r="A1224" t="s">
        <v>0</v>
      </c>
      <c r="B1224" t="s">
        <v>1</v>
      </c>
      <c r="C1224" s="26" t="s">
        <v>2</v>
      </c>
      <c r="D1224" s="26" t="s">
        <v>1105</v>
      </c>
      <c r="E1224" t="s">
        <v>1106</v>
      </c>
      <c r="F1224" s="31" t="s">
        <v>1107</v>
      </c>
      <c r="G1224" t="s">
        <v>1108</v>
      </c>
      <c r="H1224" t="s">
        <v>2451</v>
      </c>
      <c r="I1224" s="26" t="s">
        <v>46</v>
      </c>
      <c r="J1224" t="s">
        <v>2450</v>
      </c>
      <c r="K1224" s="27">
        <v>390540</v>
      </c>
      <c r="L1224" s="4">
        <v>16.149999999999999</v>
      </c>
      <c r="M1224" s="3">
        <v>1.3</v>
      </c>
      <c r="N1224" s="4" t="s">
        <v>1109</v>
      </c>
      <c r="O1224" s="4" t="s">
        <v>1109</v>
      </c>
      <c r="P1224" s="4"/>
      <c r="Q1224" s="27">
        <v>33590</v>
      </c>
      <c r="R1224" s="3">
        <v>0.4</v>
      </c>
      <c r="S1224" s="4">
        <v>10.62</v>
      </c>
      <c r="T1224" s="4">
        <v>12.3</v>
      </c>
      <c r="U1224" s="4">
        <v>14.9</v>
      </c>
      <c r="V1224" s="4">
        <v>18.87</v>
      </c>
      <c r="W1224" s="4">
        <v>23.83</v>
      </c>
      <c r="X1224" s="27">
        <v>22090</v>
      </c>
      <c r="Y1224" s="27">
        <v>25580</v>
      </c>
      <c r="Z1224" s="27">
        <v>30990</v>
      </c>
      <c r="AA1224" s="27">
        <v>39250</v>
      </c>
      <c r="AB1224" s="27">
        <v>49570</v>
      </c>
    </row>
    <row r="1225" spans="1:28" s="26" customFormat="1" hidden="1" x14ac:dyDescent="0.25">
      <c r="A1225" t="s">
        <v>0</v>
      </c>
      <c r="B1225" t="s">
        <v>1</v>
      </c>
      <c r="C1225" s="26" t="s">
        <v>2</v>
      </c>
      <c r="D1225" s="26" t="s">
        <v>1105</v>
      </c>
      <c r="E1225" t="s">
        <v>1106</v>
      </c>
      <c r="F1225" s="31" t="s">
        <v>1107</v>
      </c>
      <c r="G1225" t="s">
        <v>1108</v>
      </c>
      <c r="H1225" t="s">
        <v>2452</v>
      </c>
      <c r="I1225" s="26" t="s">
        <v>548</v>
      </c>
      <c r="J1225" t="s">
        <v>2453</v>
      </c>
      <c r="K1225" s="27">
        <v>158780</v>
      </c>
      <c r="L1225" s="4">
        <v>19.63</v>
      </c>
      <c r="M1225" s="3">
        <v>1.4</v>
      </c>
      <c r="N1225" s="4" t="s">
        <v>1109</v>
      </c>
      <c r="O1225" s="4" t="s">
        <v>1109</v>
      </c>
      <c r="P1225" s="4"/>
      <c r="Q1225" s="27">
        <v>40820</v>
      </c>
      <c r="R1225" s="3">
        <v>0.5</v>
      </c>
      <c r="S1225" s="4">
        <v>12.24</v>
      </c>
      <c r="T1225" s="4">
        <v>14.64</v>
      </c>
      <c r="U1225" s="4">
        <v>18.16</v>
      </c>
      <c r="V1225" s="4">
        <v>23.13</v>
      </c>
      <c r="W1225" s="4">
        <v>29.18</v>
      </c>
      <c r="X1225" s="27">
        <v>25460</v>
      </c>
      <c r="Y1225" s="27">
        <v>30440</v>
      </c>
      <c r="Z1225" s="27">
        <v>37770</v>
      </c>
      <c r="AA1225" s="27">
        <v>48110</v>
      </c>
      <c r="AB1225" s="27">
        <v>60690</v>
      </c>
    </row>
    <row r="1226" spans="1:28" s="26" customFormat="1" hidden="1" x14ac:dyDescent="0.25">
      <c r="A1226" t="s">
        <v>0</v>
      </c>
      <c r="B1226" t="s">
        <v>1</v>
      </c>
      <c r="C1226" s="26" t="s">
        <v>2</v>
      </c>
      <c r="D1226" s="26" t="s">
        <v>1105</v>
      </c>
      <c r="E1226" t="s">
        <v>1106</v>
      </c>
      <c r="F1226" s="31" t="s">
        <v>1107</v>
      </c>
      <c r="G1226" t="s">
        <v>1108</v>
      </c>
      <c r="H1226" t="s">
        <v>2454</v>
      </c>
      <c r="I1226" s="26" t="s">
        <v>46</v>
      </c>
      <c r="J1226" t="s">
        <v>2455</v>
      </c>
      <c r="K1226" s="27">
        <v>12430</v>
      </c>
      <c r="L1226" s="4">
        <v>17.11</v>
      </c>
      <c r="M1226" s="3">
        <v>3.7</v>
      </c>
      <c r="N1226" s="4" t="s">
        <v>1109</v>
      </c>
      <c r="O1226" s="4" t="s">
        <v>1109</v>
      </c>
      <c r="P1226" s="4"/>
      <c r="Q1226" s="27">
        <v>35600</v>
      </c>
      <c r="R1226" s="3">
        <v>1</v>
      </c>
      <c r="S1226" s="4">
        <v>11.09</v>
      </c>
      <c r="T1226" s="4">
        <v>12.9</v>
      </c>
      <c r="U1226" s="4">
        <v>15.84</v>
      </c>
      <c r="V1226" s="4">
        <v>19.8</v>
      </c>
      <c r="W1226" s="4">
        <v>24.78</v>
      </c>
      <c r="X1226" s="27">
        <v>23070</v>
      </c>
      <c r="Y1226" s="27">
        <v>26820</v>
      </c>
      <c r="Z1226" s="27">
        <v>32950</v>
      </c>
      <c r="AA1226" s="27">
        <v>41190</v>
      </c>
      <c r="AB1226" s="27">
        <v>51540</v>
      </c>
    </row>
    <row r="1227" spans="1:28" s="26" customFormat="1" hidden="1" x14ac:dyDescent="0.25">
      <c r="A1227" t="s">
        <v>0</v>
      </c>
      <c r="B1227" t="s">
        <v>1</v>
      </c>
      <c r="C1227" s="26" t="s">
        <v>2</v>
      </c>
      <c r="D1227" s="26" t="s">
        <v>1105</v>
      </c>
      <c r="E1227" t="s">
        <v>1106</v>
      </c>
      <c r="F1227" s="31" t="s">
        <v>1107</v>
      </c>
      <c r="G1227" t="s">
        <v>1108</v>
      </c>
      <c r="H1227" t="s">
        <v>2456</v>
      </c>
      <c r="I1227" s="26" t="s">
        <v>46</v>
      </c>
      <c r="J1227" t="s">
        <v>2457</v>
      </c>
      <c r="K1227" s="27">
        <v>146350</v>
      </c>
      <c r="L1227" s="4">
        <v>19.84</v>
      </c>
      <c r="M1227" s="3">
        <v>1.5</v>
      </c>
      <c r="N1227" s="4" t="s">
        <v>1109</v>
      </c>
      <c r="O1227" s="4" t="s">
        <v>1109</v>
      </c>
      <c r="P1227" s="4"/>
      <c r="Q1227" s="27">
        <v>41260</v>
      </c>
      <c r="R1227" s="3">
        <v>0.5</v>
      </c>
      <c r="S1227" s="4">
        <v>12.38</v>
      </c>
      <c r="T1227" s="4">
        <v>14.84</v>
      </c>
      <c r="U1227" s="4">
        <v>18.34</v>
      </c>
      <c r="V1227" s="4">
        <v>23.33</v>
      </c>
      <c r="W1227" s="4">
        <v>29.43</v>
      </c>
      <c r="X1227" s="27">
        <v>25760</v>
      </c>
      <c r="Y1227" s="27">
        <v>30870</v>
      </c>
      <c r="Z1227" s="27">
        <v>38150</v>
      </c>
      <c r="AA1227" s="27">
        <v>48540</v>
      </c>
      <c r="AB1227" s="27">
        <v>61220</v>
      </c>
    </row>
    <row r="1228" spans="1:28" s="26" customFormat="1" hidden="1" x14ac:dyDescent="0.25">
      <c r="A1228" t="s">
        <v>0</v>
      </c>
      <c r="B1228" t="s">
        <v>1</v>
      </c>
      <c r="C1228" s="26" t="s">
        <v>2</v>
      </c>
      <c r="D1228" s="26" t="s">
        <v>1105</v>
      </c>
      <c r="E1228" t="s">
        <v>1106</v>
      </c>
      <c r="F1228" s="31" t="s">
        <v>1107</v>
      </c>
      <c r="G1228" t="s">
        <v>1108</v>
      </c>
      <c r="H1228" t="s">
        <v>2458</v>
      </c>
      <c r="I1228" s="26" t="s">
        <v>548</v>
      </c>
      <c r="J1228" t="s">
        <v>2459</v>
      </c>
      <c r="K1228" s="27">
        <v>27680</v>
      </c>
      <c r="L1228" s="4">
        <v>20.170000000000002</v>
      </c>
      <c r="M1228" s="3">
        <v>7.4</v>
      </c>
      <c r="N1228" s="4" t="s">
        <v>1109</v>
      </c>
      <c r="O1228" s="4" t="s">
        <v>1109</v>
      </c>
      <c r="P1228" s="4"/>
      <c r="Q1228" s="27">
        <v>41950</v>
      </c>
      <c r="R1228" s="3">
        <v>2.6</v>
      </c>
      <c r="S1228" s="4">
        <v>12.94</v>
      </c>
      <c r="T1228" s="4">
        <v>15.09</v>
      </c>
      <c r="U1228" s="4">
        <v>18.3</v>
      </c>
      <c r="V1228" s="4">
        <v>23.9</v>
      </c>
      <c r="W1228" s="4">
        <v>30.86</v>
      </c>
      <c r="X1228" s="27">
        <v>26910</v>
      </c>
      <c r="Y1228" s="27">
        <v>31390</v>
      </c>
      <c r="Z1228" s="27">
        <v>38060</v>
      </c>
      <c r="AA1228" s="27">
        <v>49710</v>
      </c>
      <c r="AB1228" s="27">
        <v>64190</v>
      </c>
    </row>
    <row r="1229" spans="1:28" s="26" customFormat="1" hidden="1" x14ac:dyDescent="0.25">
      <c r="A1229" t="s">
        <v>0</v>
      </c>
      <c r="B1229" t="s">
        <v>1</v>
      </c>
      <c r="C1229" s="26" t="s">
        <v>2</v>
      </c>
      <c r="D1229" s="26" t="s">
        <v>1105</v>
      </c>
      <c r="E1229" t="s">
        <v>1106</v>
      </c>
      <c r="F1229" s="31" t="s">
        <v>1107</v>
      </c>
      <c r="G1229" t="s">
        <v>1108</v>
      </c>
      <c r="H1229" t="s">
        <v>2460</v>
      </c>
      <c r="I1229" s="26" t="s">
        <v>46</v>
      </c>
      <c r="J1229" t="s">
        <v>2459</v>
      </c>
      <c r="K1229" s="27">
        <v>27680</v>
      </c>
      <c r="L1229" s="4">
        <v>20.170000000000002</v>
      </c>
      <c r="M1229" s="3">
        <v>7.4</v>
      </c>
      <c r="N1229" s="4" t="s">
        <v>1109</v>
      </c>
      <c r="O1229" s="4" t="s">
        <v>1109</v>
      </c>
      <c r="P1229" s="4"/>
      <c r="Q1229" s="27">
        <v>41950</v>
      </c>
      <c r="R1229" s="3">
        <v>2.6</v>
      </c>
      <c r="S1229" s="4">
        <v>12.94</v>
      </c>
      <c r="T1229" s="4">
        <v>15.09</v>
      </c>
      <c r="U1229" s="4">
        <v>18.3</v>
      </c>
      <c r="V1229" s="4">
        <v>23.9</v>
      </c>
      <c r="W1229" s="4">
        <v>30.86</v>
      </c>
      <c r="X1229" s="27">
        <v>26910</v>
      </c>
      <c r="Y1229" s="27">
        <v>31390</v>
      </c>
      <c r="Z1229" s="27">
        <v>38060</v>
      </c>
      <c r="AA1229" s="27">
        <v>49710</v>
      </c>
      <c r="AB1229" s="27">
        <v>64190</v>
      </c>
    </row>
    <row r="1230" spans="1:28" s="26" customFormat="1" hidden="1" x14ac:dyDescent="0.25">
      <c r="A1230" t="s">
        <v>0</v>
      </c>
      <c r="B1230" t="s">
        <v>1</v>
      </c>
      <c r="C1230" s="26" t="s">
        <v>2</v>
      </c>
      <c r="D1230" s="26" t="s">
        <v>1105</v>
      </c>
      <c r="E1230" t="s">
        <v>1106</v>
      </c>
      <c r="F1230" s="31" t="s">
        <v>1107</v>
      </c>
      <c r="G1230" t="s">
        <v>1108</v>
      </c>
      <c r="H1230" t="s">
        <v>2461</v>
      </c>
      <c r="I1230" s="26" t="s">
        <v>548</v>
      </c>
      <c r="J1230" t="s">
        <v>2462</v>
      </c>
      <c r="K1230" s="27">
        <v>11940</v>
      </c>
      <c r="L1230" s="4">
        <v>17.739999999999998</v>
      </c>
      <c r="M1230" s="3">
        <v>5.8</v>
      </c>
      <c r="N1230" s="4" t="s">
        <v>1109</v>
      </c>
      <c r="O1230" s="4" t="s">
        <v>1109</v>
      </c>
      <c r="P1230" s="4"/>
      <c r="Q1230" s="27">
        <v>36890</v>
      </c>
      <c r="R1230" s="3">
        <v>1.6</v>
      </c>
      <c r="S1230" s="4">
        <v>10.72</v>
      </c>
      <c r="T1230" s="4">
        <v>12.59</v>
      </c>
      <c r="U1230" s="4">
        <v>15.52</v>
      </c>
      <c r="V1230" s="4">
        <v>21.47</v>
      </c>
      <c r="W1230" s="4">
        <v>28.42</v>
      </c>
      <c r="X1230" s="27">
        <v>22300</v>
      </c>
      <c r="Y1230" s="27">
        <v>26190</v>
      </c>
      <c r="Z1230" s="27">
        <v>32280</v>
      </c>
      <c r="AA1230" s="27">
        <v>44650</v>
      </c>
      <c r="AB1230" s="27">
        <v>59100</v>
      </c>
    </row>
    <row r="1231" spans="1:28" s="26" customFormat="1" hidden="1" x14ac:dyDescent="0.25">
      <c r="A1231" t="s">
        <v>0</v>
      </c>
      <c r="B1231" t="s">
        <v>1</v>
      </c>
      <c r="C1231" s="26" t="s">
        <v>2</v>
      </c>
      <c r="D1231" s="26" t="s">
        <v>1105</v>
      </c>
      <c r="E1231" t="s">
        <v>1106</v>
      </c>
      <c r="F1231" s="31" t="s">
        <v>1107</v>
      </c>
      <c r="G1231" t="s">
        <v>1108</v>
      </c>
      <c r="H1231" t="s">
        <v>2463</v>
      </c>
      <c r="I1231" s="26" t="s">
        <v>46</v>
      </c>
      <c r="J1231" t="s">
        <v>2462</v>
      </c>
      <c r="K1231" s="27">
        <v>11940</v>
      </c>
      <c r="L1231" s="4">
        <v>17.739999999999998</v>
      </c>
      <c r="M1231" s="3">
        <v>5.8</v>
      </c>
      <c r="N1231" s="4" t="s">
        <v>1109</v>
      </c>
      <c r="O1231" s="4" t="s">
        <v>1109</v>
      </c>
      <c r="P1231" s="4"/>
      <c r="Q1231" s="27">
        <v>36890</v>
      </c>
      <c r="R1231" s="3">
        <v>1.6</v>
      </c>
      <c r="S1231" s="4">
        <v>10.72</v>
      </c>
      <c r="T1231" s="4">
        <v>12.59</v>
      </c>
      <c r="U1231" s="4">
        <v>15.52</v>
      </c>
      <c r="V1231" s="4">
        <v>21.47</v>
      </c>
      <c r="W1231" s="4">
        <v>28.42</v>
      </c>
      <c r="X1231" s="27">
        <v>22300</v>
      </c>
      <c r="Y1231" s="27">
        <v>26190</v>
      </c>
      <c r="Z1231" s="27">
        <v>32280</v>
      </c>
      <c r="AA1231" s="27">
        <v>44650</v>
      </c>
      <c r="AB1231" s="27">
        <v>59100</v>
      </c>
    </row>
    <row r="1232" spans="1:28" s="26" customFormat="1" hidden="1" x14ac:dyDescent="0.25">
      <c r="A1232" t="s">
        <v>0</v>
      </c>
      <c r="B1232" t="s">
        <v>1</v>
      </c>
      <c r="C1232" s="26" t="s">
        <v>2</v>
      </c>
      <c r="D1232" s="26" t="s">
        <v>1105</v>
      </c>
      <c r="E1232" t="s">
        <v>1106</v>
      </c>
      <c r="F1232" s="31" t="s">
        <v>1107</v>
      </c>
      <c r="G1232" t="s">
        <v>1108</v>
      </c>
      <c r="H1232" t="s">
        <v>2464</v>
      </c>
      <c r="I1232" s="26" t="s">
        <v>548</v>
      </c>
      <c r="J1232" t="s">
        <v>2465</v>
      </c>
      <c r="K1232" s="27">
        <v>177270</v>
      </c>
      <c r="L1232" s="4">
        <v>21.9</v>
      </c>
      <c r="M1232" s="3">
        <v>1.4</v>
      </c>
      <c r="N1232" s="4" t="s">
        <v>1109</v>
      </c>
      <c r="O1232" s="4" t="s">
        <v>1109</v>
      </c>
      <c r="P1232" s="4"/>
      <c r="Q1232" s="27">
        <v>45560</v>
      </c>
      <c r="R1232" s="3">
        <v>0.5</v>
      </c>
      <c r="S1232" s="4">
        <v>13.62</v>
      </c>
      <c r="T1232" s="4">
        <v>16.55</v>
      </c>
      <c r="U1232" s="4">
        <v>20.68</v>
      </c>
      <c r="V1232" s="4">
        <v>25.93</v>
      </c>
      <c r="W1232" s="4">
        <v>31.59</v>
      </c>
      <c r="X1232" s="27">
        <v>28340</v>
      </c>
      <c r="Y1232" s="27">
        <v>34430</v>
      </c>
      <c r="Z1232" s="27">
        <v>43010</v>
      </c>
      <c r="AA1232" s="27">
        <v>53940</v>
      </c>
      <c r="AB1232" s="27">
        <v>65720</v>
      </c>
    </row>
    <row r="1233" spans="1:28" s="26" customFormat="1" hidden="1" x14ac:dyDescent="0.25">
      <c r="A1233" t="s">
        <v>0</v>
      </c>
      <c r="B1233" t="s">
        <v>1</v>
      </c>
      <c r="C1233" s="26" t="s">
        <v>2</v>
      </c>
      <c r="D1233" s="26" t="s">
        <v>1105</v>
      </c>
      <c r="E1233" t="s">
        <v>1106</v>
      </c>
      <c r="F1233" s="31" t="s">
        <v>1107</v>
      </c>
      <c r="G1233" t="s">
        <v>1108</v>
      </c>
      <c r="H1233" t="s">
        <v>2466</v>
      </c>
      <c r="I1233" s="26" t="s">
        <v>46</v>
      </c>
      <c r="J1233" t="s">
        <v>2467</v>
      </c>
      <c r="K1233" s="27">
        <v>151700</v>
      </c>
      <c r="L1233" s="4">
        <v>20.75</v>
      </c>
      <c r="M1233" s="3">
        <v>1.5</v>
      </c>
      <c r="N1233" s="4" t="s">
        <v>1109</v>
      </c>
      <c r="O1233" s="4" t="s">
        <v>1109</v>
      </c>
      <c r="P1233" s="4"/>
      <c r="Q1233" s="27">
        <v>43170</v>
      </c>
      <c r="R1233" s="3">
        <v>0.6</v>
      </c>
      <c r="S1233" s="4">
        <v>13.33</v>
      </c>
      <c r="T1233" s="4">
        <v>16.12</v>
      </c>
      <c r="U1233" s="4">
        <v>19.809999999999999</v>
      </c>
      <c r="V1233" s="4">
        <v>24.49</v>
      </c>
      <c r="W1233" s="4">
        <v>29.8</v>
      </c>
      <c r="X1233" s="27">
        <v>27730</v>
      </c>
      <c r="Y1233" s="27">
        <v>33540</v>
      </c>
      <c r="Z1233" s="27">
        <v>41200</v>
      </c>
      <c r="AA1233" s="27">
        <v>50940</v>
      </c>
      <c r="AB1233" s="27">
        <v>61980</v>
      </c>
    </row>
    <row r="1234" spans="1:28" s="26" customFormat="1" hidden="1" x14ac:dyDescent="0.25">
      <c r="A1234" t="s">
        <v>0</v>
      </c>
      <c r="B1234" t="s">
        <v>1</v>
      </c>
      <c r="C1234" s="26" t="s">
        <v>2</v>
      </c>
      <c r="D1234" s="26" t="s">
        <v>1105</v>
      </c>
      <c r="E1234" t="s">
        <v>1106</v>
      </c>
      <c r="F1234" s="31" t="s">
        <v>1107</v>
      </c>
      <c r="G1234" t="s">
        <v>1108</v>
      </c>
      <c r="H1234" t="s">
        <v>2468</v>
      </c>
      <c r="I1234" s="26" t="s">
        <v>46</v>
      </c>
      <c r="J1234" t="s">
        <v>2469</v>
      </c>
      <c r="K1234" s="27">
        <v>25570</v>
      </c>
      <c r="L1234" s="4">
        <v>28.72</v>
      </c>
      <c r="M1234" s="3">
        <v>2.8</v>
      </c>
      <c r="N1234" s="4" t="s">
        <v>1109</v>
      </c>
      <c r="O1234" s="4" t="s">
        <v>1109</v>
      </c>
      <c r="P1234" s="4"/>
      <c r="Q1234" s="27">
        <v>59730</v>
      </c>
      <c r="R1234" s="3">
        <v>0.8</v>
      </c>
      <c r="S1234" s="4">
        <v>17.440000000000001</v>
      </c>
      <c r="T1234" s="4">
        <v>21.48</v>
      </c>
      <c r="U1234" s="4">
        <v>27.14</v>
      </c>
      <c r="V1234" s="4">
        <v>34.020000000000003</v>
      </c>
      <c r="W1234" s="4">
        <v>42.87</v>
      </c>
      <c r="X1234" s="27">
        <v>36280</v>
      </c>
      <c r="Y1234" s="27">
        <v>44680</v>
      </c>
      <c r="Z1234" s="27">
        <v>56450</v>
      </c>
      <c r="AA1234" s="27">
        <v>70750</v>
      </c>
      <c r="AB1234" s="27">
        <v>89170</v>
      </c>
    </row>
    <row r="1235" spans="1:28" s="26" customFormat="1" hidden="1" x14ac:dyDescent="0.25">
      <c r="A1235" t="s">
        <v>0</v>
      </c>
      <c r="B1235" t="s">
        <v>1</v>
      </c>
      <c r="C1235" s="26" t="s">
        <v>2</v>
      </c>
      <c r="D1235" s="26" t="s">
        <v>1105</v>
      </c>
      <c r="E1235" t="s">
        <v>1106</v>
      </c>
      <c r="F1235" s="31" t="s">
        <v>1107</v>
      </c>
      <c r="G1235" t="s">
        <v>1108</v>
      </c>
      <c r="H1235" t="s">
        <v>780</v>
      </c>
      <c r="I1235" s="26" t="s">
        <v>548</v>
      </c>
      <c r="J1235" t="s">
        <v>781</v>
      </c>
      <c r="K1235" s="27">
        <v>740570</v>
      </c>
      <c r="L1235" s="4">
        <v>16.34</v>
      </c>
      <c r="M1235" s="3">
        <v>1</v>
      </c>
      <c r="N1235" s="4" t="s">
        <v>1109</v>
      </c>
      <c r="O1235" s="4" t="s">
        <v>1109</v>
      </c>
      <c r="P1235" s="4"/>
      <c r="Q1235" s="27">
        <v>33980</v>
      </c>
      <c r="R1235" s="3">
        <v>0.4</v>
      </c>
      <c r="S1235" s="4">
        <v>10.18</v>
      </c>
      <c r="T1235" s="4">
        <v>12.08</v>
      </c>
      <c r="U1235" s="4">
        <v>14.94</v>
      </c>
      <c r="V1235" s="4">
        <v>19.149999999999999</v>
      </c>
      <c r="W1235" s="4">
        <v>24.64</v>
      </c>
      <c r="X1235" s="27">
        <v>21180</v>
      </c>
      <c r="Y1235" s="27">
        <v>25130</v>
      </c>
      <c r="Z1235" s="27">
        <v>31070</v>
      </c>
      <c r="AA1235" s="27">
        <v>39840</v>
      </c>
      <c r="AB1235" s="27">
        <v>51250</v>
      </c>
    </row>
    <row r="1236" spans="1:28" s="26" customFormat="1" hidden="1" x14ac:dyDescent="0.25">
      <c r="A1236" t="s">
        <v>0</v>
      </c>
      <c r="B1236" t="s">
        <v>1</v>
      </c>
      <c r="C1236" s="26" t="s">
        <v>2</v>
      </c>
      <c r="D1236" s="26" t="s">
        <v>1105</v>
      </c>
      <c r="E1236" t="s">
        <v>1106</v>
      </c>
      <c r="F1236" s="31" t="s">
        <v>1107</v>
      </c>
      <c r="G1236" t="s">
        <v>1108</v>
      </c>
      <c r="H1236" t="s">
        <v>2470</v>
      </c>
      <c r="I1236" s="26" t="s">
        <v>46</v>
      </c>
      <c r="J1236" t="s">
        <v>2471</v>
      </c>
      <c r="K1236" s="27">
        <v>13890</v>
      </c>
      <c r="L1236" s="4">
        <v>17.309999999999999</v>
      </c>
      <c r="M1236" s="3">
        <v>4.7</v>
      </c>
      <c r="N1236" s="4" t="s">
        <v>1109</v>
      </c>
      <c r="O1236" s="4" t="s">
        <v>1109</v>
      </c>
      <c r="P1236" s="4"/>
      <c r="Q1236" s="27">
        <v>36010</v>
      </c>
      <c r="R1236" s="3">
        <v>1.2</v>
      </c>
      <c r="S1236" s="4">
        <v>11.62</v>
      </c>
      <c r="T1236" s="4">
        <v>13.53</v>
      </c>
      <c r="U1236" s="4">
        <v>16.510000000000002</v>
      </c>
      <c r="V1236" s="4">
        <v>20.52</v>
      </c>
      <c r="W1236" s="4">
        <v>24.17</v>
      </c>
      <c r="X1236" s="27">
        <v>24160</v>
      </c>
      <c r="Y1236" s="27">
        <v>28150</v>
      </c>
      <c r="Z1236" s="27">
        <v>34340</v>
      </c>
      <c r="AA1236" s="27">
        <v>42680</v>
      </c>
      <c r="AB1236" s="27">
        <v>50280</v>
      </c>
    </row>
    <row r="1237" spans="1:28" s="26" customFormat="1" hidden="1" x14ac:dyDescent="0.25">
      <c r="A1237" t="s">
        <v>0</v>
      </c>
      <c r="B1237" t="s">
        <v>1</v>
      </c>
      <c r="C1237" s="26" t="s">
        <v>2</v>
      </c>
      <c r="D1237" s="26" t="s">
        <v>1105</v>
      </c>
      <c r="E1237" t="s">
        <v>1106</v>
      </c>
      <c r="F1237" s="31" t="s">
        <v>1107</v>
      </c>
      <c r="G1237" t="s">
        <v>1108</v>
      </c>
      <c r="H1237" t="s">
        <v>2472</v>
      </c>
      <c r="I1237" s="26" t="s">
        <v>46</v>
      </c>
      <c r="J1237" t="s">
        <v>2473</v>
      </c>
      <c r="K1237" s="27">
        <v>16410</v>
      </c>
      <c r="L1237" s="4">
        <v>16.46</v>
      </c>
      <c r="M1237" s="3">
        <v>3.5</v>
      </c>
      <c r="N1237" s="4" t="s">
        <v>1109</v>
      </c>
      <c r="O1237" s="4" t="s">
        <v>1109</v>
      </c>
      <c r="P1237" s="4"/>
      <c r="Q1237" s="27">
        <v>34230</v>
      </c>
      <c r="R1237" s="3">
        <v>1.1000000000000001</v>
      </c>
      <c r="S1237" s="4">
        <v>10.93</v>
      </c>
      <c r="T1237" s="4">
        <v>12.73</v>
      </c>
      <c r="U1237" s="4">
        <v>15.31</v>
      </c>
      <c r="V1237" s="4">
        <v>18.920000000000002</v>
      </c>
      <c r="W1237" s="4">
        <v>23.78</v>
      </c>
      <c r="X1237" s="27">
        <v>22730</v>
      </c>
      <c r="Y1237" s="27">
        <v>26490</v>
      </c>
      <c r="Z1237" s="27">
        <v>31850</v>
      </c>
      <c r="AA1237" s="27">
        <v>39350</v>
      </c>
      <c r="AB1237" s="27">
        <v>49470</v>
      </c>
    </row>
    <row r="1238" spans="1:28" s="26" customFormat="1" hidden="1" x14ac:dyDescent="0.25">
      <c r="A1238" t="s">
        <v>0</v>
      </c>
      <c r="B1238" t="s">
        <v>1</v>
      </c>
      <c r="C1238" s="26" t="s">
        <v>2</v>
      </c>
      <c r="D1238" s="26" t="s">
        <v>1105</v>
      </c>
      <c r="E1238" t="s">
        <v>1106</v>
      </c>
      <c r="F1238" s="31" t="s">
        <v>1107</v>
      </c>
      <c r="G1238" t="s">
        <v>1108</v>
      </c>
      <c r="H1238" t="s">
        <v>2474</v>
      </c>
      <c r="I1238" s="26" t="s">
        <v>46</v>
      </c>
      <c r="J1238" t="s">
        <v>2475</v>
      </c>
      <c r="K1238" s="27">
        <v>8740</v>
      </c>
      <c r="L1238" s="4">
        <v>17.8</v>
      </c>
      <c r="M1238" s="3">
        <v>4.2</v>
      </c>
      <c r="N1238" s="4" t="s">
        <v>1109</v>
      </c>
      <c r="O1238" s="4" t="s">
        <v>1109</v>
      </c>
      <c r="P1238" s="4"/>
      <c r="Q1238" s="27">
        <v>37010</v>
      </c>
      <c r="R1238" s="3">
        <v>1.1000000000000001</v>
      </c>
      <c r="S1238" s="4">
        <v>11.26</v>
      </c>
      <c r="T1238" s="4">
        <v>13.32</v>
      </c>
      <c r="U1238" s="4">
        <v>16.97</v>
      </c>
      <c r="V1238" s="4">
        <v>21.79</v>
      </c>
      <c r="W1238" s="4">
        <v>25.98</v>
      </c>
      <c r="X1238" s="27">
        <v>23430</v>
      </c>
      <c r="Y1238" s="27">
        <v>27710</v>
      </c>
      <c r="Z1238" s="27">
        <v>35290</v>
      </c>
      <c r="AA1238" s="27">
        <v>45320</v>
      </c>
      <c r="AB1238" s="27">
        <v>54050</v>
      </c>
    </row>
    <row r="1239" spans="1:28" s="26" customFormat="1" hidden="1" x14ac:dyDescent="0.25">
      <c r="A1239" t="s">
        <v>0</v>
      </c>
      <c r="B1239" t="s">
        <v>1</v>
      </c>
      <c r="C1239" s="26" t="s">
        <v>2</v>
      </c>
      <c r="D1239" s="26" t="s">
        <v>1105</v>
      </c>
      <c r="E1239" t="s">
        <v>1106</v>
      </c>
      <c r="F1239" s="31" t="s">
        <v>1107</v>
      </c>
      <c r="G1239" t="s">
        <v>1108</v>
      </c>
      <c r="H1239" t="s">
        <v>2476</v>
      </c>
      <c r="I1239" s="26" t="s">
        <v>46</v>
      </c>
      <c r="J1239" t="s">
        <v>2477</v>
      </c>
      <c r="K1239" s="27">
        <v>10310</v>
      </c>
      <c r="L1239" s="4">
        <v>16.239999999999998</v>
      </c>
      <c r="M1239" s="3">
        <v>6.1</v>
      </c>
      <c r="N1239" s="4" t="s">
        <v>1109</v>
      </c>
      <c r="O1239" s="4" t="s">
        <v>1109</v>
      </c>
      <c r="P1239" s="4"/>
      <c r="Q1239" s="27">
        <v>33770</v>
      </c>
      <c r="R1239" s="3">
        <v>1.9</v>
      </c>
      <c r="S1239" s="4">
        <v>9.91</v>
      </c>
      <c r="T1239" s="4">
        <v>11.66</v>
      </c>
      <c r="U1239" s="4">
        <v>14.72</v>
      </c>
      <c r="V1239" s="4">
        <v>19.37</v>
      </c>
      <c r="W1239" s="4">
        <v>25.32</v>
      </c>
      <c r="X1239" s="27">
        <v>20620</v>
      </c>
      <c r="Y1239" s="27">
        <v>24250</v>
      </c>
      <c r="Z1239" s="27">
        <v>30620</v>
      </c>
      <c r="AA1239" s="27">
        <v>40280</v>
      </c>
      <c r="AB1239" s="27">
        <v>52660</v>
      </c>
    </row>
    <row r="1240" spans="1:28" s="26" customFormat="1" hidden="1" x14ac:dyDescent="0.25">
      <c r="A1240" t="s">
        <v>0</v>
      </c>
      <c r="B1240" t="s">
        <v>1</v>
      </c>
      <c r="C1240" s="26" t="s">
        <v>2</v>
      </c>
      <c r="D1240" s="26" t="s">
        <v>1105</v>
      </c>
      <c r="E1240" t="s">
        <v>1106</v>
      </c>
      <c r="F1240" s="31" t="s">
        <v>1107</v>
      </c>
      <c r="G1240" t="s">
        <v>1108</v>
      </c>
      <c r="H1240" t="s">
        <v>2478</v>
      </c>
      <c r="I1240" s="26" t="s">
        <v>46</v>
      </c>
      <c r="J1240" t="s">
        <v>2479</v>
      </c>
      <c r="K1240" s="27">
        <v>44890</v>
      </c>
      <c r="L1240" s="4">
        <v>17.309999999999999</v>
      </c>
      <c r="M1240" s="3">
        <v>3.3</v>
      </c>
      <c r="N1240" s="4" t="s">
        <v>1109</v>
      </c>
      <c r="O1240" s="4" t="s">
        <v>1109</v>
      </c>
      <c r="P1240" s="4"/>
      <c r="Q1240" s="27">
        <v>36000</v>
      </c>
      <c r="R1240" s="3">
        <v>0.7</v>
      </c>
      <c r="S1240" s="4">
        <v>11.67</v>
      </c>
      <c r="T1240" s="4">
        <v>13.5</v>
      </c>
      <c r="U1240" s="4">
        <v>16.36</v>
      </c>
      <c r="V1240" s="4">
        <v>19.95</v>
      </c>
      <c r="W1240" s="4">
        <v>24.96</v>
      </c>
      <c r="X1240" s="27">
        <v>24280</v>
      </c>
      <c r="Y1240" s="27">
        <v>28080</v>
      </c>
      <c r="Z1240" s="27">
        <v>34030</v>
      </c>
      <c r="AA1240" s="27">
        <v>41500</v>
      </c>
      <c r="AB1240" s="27">
        <v>51920</v>
      </c>
    </row>
    <row r="1241" spans="1:28" s="26" customFormat="1" hidden="1" x14ac:dyDescent="0.25">
      <c r="A1241" t="s">
        <v>0</v>
      </c>
      <c r="B1241" t="s">
        <v>1</v>
      </c>
      <c r="C1241" s="26" t="s">
        <v>2</v>
      </c>
      <c r="D1241" s="26" t="s">
        <v>1105</v>
      </c>
      <c r="E1241" t="s">
        <v>1106</v>
      </c>
      <c r="F1241" s="31" t="s">
        <v>1107</v>
      </c>
      <c r="G1241" t="s">
        <v>1108</v>
      </c>
      <c r="H1241" t="s">
        <v>2480</v>
      </c>
      <c r="I1241" s="26" t="s">
        <v>46</v>
      </c>
      <c r="J1241" t="s">
        <v>2481</v>
      </c>
      <c r="K1241" s="27">
        <v>100290</v>
      </c>
      <c r="L1241" s="4">
        <v>19.7</v>
      </c>
      <c r="M1241" s="3">
        <v>2.2000000000000002</v>
      </c>
      <c r="N1241" s="4" t="s">
        <v>1109</v>
      </c>
      <c r="O1241" s="4" t="s">
        <v>1109</v>
      </c>
      <c r="P1241" s="4"/>
      <c r="Q1241" s="27">
        <v>40980</v>
      </c>
      <c r="R1241" s="3">
        <v>0.9</v>
      </c>
      <c r="S1241" s="4">
        <v>12.02</v>
      </c>
      <c r="T1241" s="4">
        <v>14.68</v>
      </c>
      <c r="U1241" s="4">
        <v>18.850000000000001</v>
      </c>
      <c r="V1241" s="4">
        <v>23.78</v>
      </c>
      <c r="W1241" s="4">
        <v>29.53</v>
      </c>
      <c r="X1241" s="27">
        <v>25000</v>
      </c>
      <c r="Y1241" s="27">
        <v>30530</v>
      </c>
      <c r="Z1241" s="27">
        <v>39210</v>
      </c>
      <c r="AA1241" s="27">
        <v>49460</v>
      </c>
      <c r="AB1241" s="27">
        <v>61430</v>
      </c>
    </row>
    <row r="1242" spans="1:28" s="26" customFormat="1" hidden="1" x14ac:dyDescent="0.25">
      <c r="A1242" t="s">
        <v>0</v>
      </c>
      <c r="B1242" t="s">
        <v>1</v>
      </c>
      <c r="C1242" s="26" t="s">
        <v>2</v>
      </c>
      <c r="D1242" s="26" t="s">
        <v>1105</v>
      </c>
      <c r="E1242" t="s">
        <v>1106</v>
      </c>
      <c r="F1242" s="31" t="s">
        <v>1107</v>
      </c>
      <c r="G1242" t="s">
        <v>1108</v>
      </c>
      <c r="H1242" t="s">
        <v>2482</v>
      </c>
      <c r="I1242" s="26" t="s">
        <v>46</v>
      </c>
      <c r="J1242" t="s">
        <v>2483</v>
      </c>
      <c r="K1242" s="27">
        <v>20790</v>
      </c>
      <c r="L1242" s="4">
        <v>21.64</v>
      </c>
      <c r="M1242" s="3">
        <v>6.6</v>
      </c>
      <c r="N1242" s="4" t="s">
        <v>1109</v>
      </c>
      <c r="O1242" s="4" t="s">
        <v>1109</v>
      </c>
      <c r="P1242" s="4"/>
      <c r="Q1242" s="27">
        <v>45010</v>
      </c>
      <c r="R1242" s="3">
        <v>2</v>
      </c>
      <c r="S1242" s="4">
        <v>13.68</v>
      </c>
      <c r="T1242" s="4">
        <v>16.71</v>
      </c>
      <c r="U1242" s="4">
        <v>22.12</v>
      </c>
      <c r="V1242" s="4">
        <v>27.03</v>
      </c>
      <c r="W1242" s="4">
        <v>29.55</v>
      </c>
      <c r="X1242" s="27">
        <v>28440</v>
      </c>
      <c r="Y1242" s="27">
        <v>34760</v>
      </c>
      <c r="Z1242" s="27">
        <v>46010</v>
      </c>
      <c r="AA1242" s="27">
        <v>56230</v>
      </c>
      <c r="AB1242" s="27">
        <v>61470</v>
      </c>
    </row>
    <row r="1243" spans="1:28" s="26" customFormat="1" hidden="1" x14ac:dyDescent="0.25">
      <c r="A1243" t="s">
        <v>0</v>
      </c>
      <c r="B1243" t="s">
        <v>1</v>
      </c>
      <c r="C1243" s="26" t="s">
        <v>2</v>
      </c>
      <c r="D1243" s="26" t="s">
        <v>1105</v>
      </c>
      <c r="E1243" t="s">
        <v>1106</v>
      </c>
      <c r="F1243" s="31" t="s">
        <v>1107</v>
      </c>
      <c r="G1243" t="s">
        <v>1108</v>
      </c>
      <c r="H1243" t="s">
        <v>508</v>
      </c>
      <c r="I1243" s="26" t="s">
        <v>46</v>
      </c>
      <c r="J1243" t="s">
        <v>509</v>
      </c>
      <c r="K1243" s="27">
        <v>303030</v>
      </c>
      <c r="L1243" s="4">
        <v>14.68</v>
      </c>
      <c r="M1243" s="3">
        <v>1.9</v>
      </c>
      <c r="N1243" s="4" t="s">
        <v>1109</v>
      </c>
      <c r="O1243" s="4" t="s">
        <v>1109</v>
      </c>
      <c r="P1243" s="4"/>
      <c r="Q1243" s="27">
        <v>30540</v>
      </c>
      <c r="R1243" s="3">
        <v>0.4</v>
      </c>
      <c r="S1243" s="4">
        <v>9.9</v>
      </c>
      <c r="T1243" s="4">
        <v>11.59</v>
      </c>
      <c r="U1243" s="4">
        <v>13.99</v>
      </c>
      <c r="V1243" s="4">
        <v>17.32</v>
      </c>
      <c r="W1243" s="4">
        <v>20.48</v>
      </c>
      <c r="X1243" s="27">
        <v>20590</v>
      </c>
      <c r="Y1243" s="27">
        <v>24120</v>
      </c>
      <c r="Z1243" s="27">
        <v>29100</v>
      </c>
      <c r="AA1243" s="27">
        <v>36030</v>
      </c>
      <c r="AB1243" s="27">
        <v>42600</v>
      </c>
    </row>
    <row r="1244" spans="1:28" s="26" customFormat="1" hidden="1" x14ac:dyDescent="0.25">
      <c r="A1244" t="s">
        <v>0</v>
      </c>
      <c r="B1244" t="s">
        <v>1</v>
      </c>
      <c r="C1244" s="26" t="s">
        <v>2</v>
      </c>
      <c r="D1244" s="26" t="s">
        <v>1105</v>
      </c>
      <c r="E1244" t="s">
        <v>1106</v>
      </c>
      <c r="F1244" s="31" t="s">
        <v>1107</v>
      </c>
      <c r="G1244" t="s">
        <v>1108</v>
      </c>
      <c r="H1244" t="s">
        <v>510</v>
      </c>
      <c r="I1244" s="26" t="s">
        <v>46</v>
      </c>
      <c r="J1244" t="s">
        <v>511</v>
      </c>
      <c r="K1244" s="27">
        <v>222230</v>
      </c>
      <c r="L1244" s="4">
        <v>16.260000000000002</v>
      </c>
      <c r="M1244" s="3">
        <v>1.8</v>
      </c>
      <c r="N1244" s="4" t="s">
        <v>1109</v>
      </c>
      <c r="O1244" s="4" t="s">
        <v>1109</v>
      </c>
      <c r="P1244" s="4"/>
      <c r="Q1244" s="27">
        <v>33830</v>
      </c>
      <c r="R1244" s="3">
        <v>0.6</v>
      </c>
      <c r="S1244" s="4">
        <v>9.77</v>
      </c>
      <c r="T1244" s="4">
        <v>11.6</v>
      </c>
      <c r="U1244" s="4">
        <v>14.33</v>
      </c>
      <c r="V1244" s="4">
        <v>18.91</v>
      </c>
      <c r="W1244" s="4">
        <v>25.39</v>
      </c>
      <c r="X1244" s="27">
        <v>20320</v>
      </c>
      <c r="Y1244" s="27">
        <v>24120</v>
      </c>
      <c r="Z1244" s="27">
        <v>29800</v>
      </c>
      <c r="AA1244" s="27">
        <v>39330</v>
      </c>
      <c r="AB1244" s="27">
        <v>52820</v>
      </c>
    </row>
    <row r="1245" spans="1:28" s="26" customFormat="1" x14ac:dyDescent="0.25">
      <c r="A1245" t="s">
        <v>0</v>
      </c>
      <c r="B1245" t="s">
        <v>1</v>
      </c>
      <c r="C1245" s="26" t="s">
        <v>2</v>
      </c>
      <c r="D1245" s="26" t="s">
        <v>1105</v>
      </c>
      <c r="E1245" t="s">
        <v>1106</v>
      </c>
      <c r="F1245" s="31" t="s">
        <v>1107</v>
      </c>
      <c r="G1245" t="s">
        <v>1108</v>
      </c>
      <c r="H1245" t="s">
        <v>42</v>
      </c>
      <c r="I1245" s="26" t="s">
        <v>5</v>
      </c>
      <c r="J1245" t="s">
        <v>43</v>
      </c>
      <c r="K1245" s="27">
        <v>12532030</v>
      </c>
      <c r="L1245" s="55">
        <v>18.23</v>
      </c>
      <c r="M1245" s="3">
        <v>0.3</v>
      </c>
      <c r="N1245" s="4" t="s">
        <v>1109</v>
      </c>
      <c r="O1245" s="4" t="s">
        <v>1109</v>
      </c>
      <c r="P1245" s="4"/>
      <c r="Q1245" s="27">
        <v>37920</v>
      </c>
      <c r="R1245" s="3">
        <v>0.3</v>
      </c>
      <c r="S1245" s="4">
        <v>10.210000000000001</v>
      </c>
      <c r="T1245" s="4">
        <v>12.12</v>
      </c>
      <c r="U1245" s="4">
        <v>15.6</v>
      </c>
      <c r="V1245" s="4">
        <v>21.45</v>
      </c>
      <c r="W1245" s="4">
        <v>29.25</v>
      </c>
      <c r="X1245" s="27">
        <v>21240</v>
      </c>
      <c r="Y1245" s="27">
        <v>25220</v>
      </c>
      <c r="Z1245" s="27">
        <v>32440</v>
      </c>
      <c r="AA1245" s="27">
        <v>44610</v>
      </c>
      <c r="AB1245" s="27">
        <v>60830</v>
      </c>
    </row>
    <row r="1246" spans="1:28" s="26" customFormat="1" hidden="1" x14ac:dyDescent="0.25">
      <c r="A1246" t="s">
        <v>0</v>
      </c>
      <c r="B1246" t="s">
        <v>1</v>
      </c>
      <c r="C1246" s="26" t="s">
        <v>2</v>
      </c>
      <c r="D1246" s="26" t="s">
        <v>1105</v>
      </c>
      <c r="E1246" t="s">
        <v>1106</v>
      </c>
      <c r="F1246" s="31" t="s">
        <v>1107</v>
      </c>
      <c r="G1246" t="s">
        <v>1108</v>
      </c>
      <c r="H1246" t="s">
        <v>915</v>
      </c>
      <c r="I1246" s="26" t="s">
        <v>803</v>
      </c>
      <c r="J1246" t="s">
        <v>916</v>
      </c>
      <c r="K1246" s="27">
        <v>464890</v>
      </c>
      <c r="L1246" s="4">
        <v>27.81</v>
      </c>
      <c r="M1246" s="3">
        <v>0.6</v>
      </c>
      <c r="N1246" s="4" t="s">
        <v>1109</v>
      </c>
      <c r="O1246" s="4" t="s">
        <v>1109</v>
      </c>
      <c r="P1246" s="4"/>
      <c r="Q1246" s="27">
        <v>57850</v>
      </c>
      <c r="R1246" s="3">
        <v>0.2</v>
      </c>
      <c r="S1246" s="4">
        <v>16.14</v>
      </c>
      <c r="T1246" s="4">
        <v>19.75</v>
      </c>
      <c r="U1246" s="4">
        <v>26.46</v>
      </c>
      <c r="V1246" s="4">
        <v>34.07</v>
      </c>
      <c r="W1246" s="4">
        <v>41.93</v>
      </c>
      <c r="X1246" s="27">
        <v>33580</v>
      </c>
      <c r="Y1246" s="27">
        <v>41080</v>
      </c>
      <c r="Z1246" s="27">
        <v>55040</v>
      </c>
      <c r="AA1246" s="27">
        <v>70870</v>
      </c>
      <c r="AB1246" s="27">
        <v>87220</v>
      </c>
    </row>
    <row r="1247" spans="1:28" s="26" customFormat="1" hidden="1" x14ac:dyDescent="0.25">
      <c r="A1247" t="s">
        <v>0</v>
      </c>
      <c r="B1247" t="s">
        <v>1</v>
      </c>
      <c r="C1247" s="26" t="s">
        <v>2</v>
      </c>
      <c r="D1247" s="26" t="s">
        <v>1105</v>
      </c>
      <c r="E1247" t="s">
        <v>1106</v>
      </c>
      <c r="F1247" s="31" t="s">
        <v>1107</v>
      </c>
      <c r="G1247" t="s">
        <v>1108</v>
      </c>
      <c r="H1247" t="s">
        <v>782</v>
      </c>
      <c r="I1247" s="26" t="s">
        <v>548</v>
      </c>
      <c r="J1247" t="s">
        <v>783</v>
      </c>
      <c r="K1247" s="27">
        <v>464890</v>
      </c>
      <c r="L1247" s="4">
        <v>27.81</v>
      </c>
      <c r="M1247" s="3">
        <v>0.6</v>
      </c>
      <c r="N1247" s="4" t="s">
        <v>1109</v>
      </c>
      <c r="O1247" s="4" t="s">
        <v>1109</v>
      </c>
      <c r="P1247" s="4"/>
      <c r="Q1247" s="27">
        <v>57850</v>
      </c>
      <c r="R1247" s="3">
        <v>0.2</v>
      </c>
      <c r="S1247" s="4">
        <v>16.14</v>
      </c>
      <c r="T1247" s="4">
        <v>19.75</v>
      </c>
      <c r="U1247" s="4">
        <v>26.46</v>
      </c>
      <c r="V1247" s="4">
        <v>34.07</v>
      </c>
      <c r="W1247" s="4">
        <v>41.93</v>
      </c>
      <c r="X1247" s="27">
        <v>33580</v>
      </c>
      <c r="Y1247" s="27">
        <v>41080</v>
      </c>
      <c r="Z1247" s="27">
        <v>55040</v>
      </c>
      <c r="AA1247" s="27">
        <v>70870</v>
      </c>
      <c r="AB1247" s="27">
        <v>87220</v>
      </c>
    </row>
    <row r="1248" spans="1:28" s="26" customFormat="1" hidden="1" x14ac:dyDescent="0.25">
      <c r="A1248" t="s">
        <v>0</v>
      </c>
      <c r="B1248" t="s">
        <v>1</v>
      </c>
      <c r="C1248" s="26" t="s">
        <v>2</v>
      </c>
      <c r="D1248" s="26" t="s">
        <v>1105</v>
      </c>
      <c r="E1248" t="s">
        <v>1106</v>
      </c>
      <c r="F1248" s="31" t="s">
        <v>1107</v>
      </c>
      <c r="G1248" t="s">
        <v>1108</v>
      </c>
      <c r="H1248" t="s">
        <v>2484</v>
      </c>
      <c r="I1248" s="26" t="s">
        <v>46</v>
      </c>
      <c r="J1248" t="s">
        <v>2485</v>
      </c>
      <c r="K1248" s="27">
        <v>9500</v>
      </c>
      <c r="L1248" s="4">
        <v>27.87</v>
      </c>
      <c r="M1248" s="3">
        <v>6.2</v>
      </c>
      <c r="N1248" s="4" t="s">
        <v>1109</v>
      </c>
      <c r="O1248" s="4" t="s">
        <v>1109</v>
      </c>
      <c r="P1248" s="4"/>
      <c r="Q1248" s="27">
        <v>57960</v>
      </c>
      <c r="R1248" s="3">
        <v>1.6</v>
      </c>
      <c r="S1248" s="4">
        <v>16.87</v>
      </c>
      <c r="T1248" s="4">
        <v>19.84</v>
      </c>
      <c r="U1248" s="4">
        <v>25.89</v>
      </c>
      <c r="V1248" s="4">
        <v>35.24</v>
      </c>
      <c r="W1248" s="4">
        <v>40.22</v>
      </c>
      <c r="X1248" s="27">
        <v>35090</v>
      </c>
      <c r="Y1248" s="27">
        <v>41260</v>
      </c>
      <c r="Z1248" s="27">
        <v>53850</v>
      </c>
      <c r="AA1248" s="27">
        <v>73300</v>
      </c>
      <c r="AB1248" s="27">
        <v>83650</v>
      </c>
    </row>
    <row r="1249" spans="1:29" s="26" customFormat="1" hidden="1" x14ac:dyDescent="0.25">
      <c r="A1249" t="s">
        <v>0</v>
      </c>
      <c r="B1249" t="s">
        <v>1</v>
      </c>
      <c r="C1249" s="26" t="s">
        <v>2</v>
      </c>
      <c r="D1249" s="26" t="s">
        <v>1105</v>
      </c>
      <c r="E1249" t="s">
        <v>1106</v>
      </c>
      <c r="F1249" s="31" t="s">
        <v>1107</v>
      </c>
      <c r="G1249" t="s">
        <v>1108</v>
      </c>
      <c r="H1249" t="s">
        <v>512</v>
      </c>
      <c r="I1249" s="26" t="s">
        <v>46</v>
      </c>
      <c r="J1249" t="s">
        <v>513</v>
      </c>
      <c r="K1249" s="27">
        <v>455390</v>
      </c>
      <c r="L1249" s="4">
        <v>27.81</v>
      </c>
      <c r="M1249" s="3">
        <v>0.6</v>
      </c>
      <c r="N1249" s="4" t="s">
        <v>1109</v>
      </c>
      <c r="O1249" s="4" t="s">
        <v>1109</v>
      </c>
      <c r="P1249" s="4"/>
      <c r="Q1249" s="27">
        <v>57840</v>
      </c>
      <c r="R1249" s="3">
        <v>0.2</v>
      </c>
      <c r="S1249" s="4">
        <v>16.12</v>
      </c>
      <c r="T1249" s="4">
        <v>19.75</v>
      </c>
      <c r="U1249" s="4">
        <v>26.47</v>
      </c>
      <c r="V1249" s="4">
        <v>34.04</v>
      </c>
      <c r="W1249" s="4">
        <v>41.98</v>
      </c>
      <c r="X1249" s="27">
        <v>33540</v>
      </c>
      <c r="Y1249" s="27">
        <v>41070</v>
      </c>
      <c r="Z1249" s="27">
        <v>55060</v>
      </c>
      <c r="AA1249" s="27">
        <v>70800</v>
      </c>
      <c r="AB1249" s="27">
        <v>87310</v>
      </c>
    </row>
    <row r="1250" spans="1:29" s="26" customFormat="1" hidden="1" x14ac:dyDescent="0.25">
      <c r="A1250" t="s">
        <v>0</v>
      </c>
      <c r="B1250" t="s">
        <v>1</v>
      </c>
      <c r="C1250" s="26" t="s">
        <v>2</v>
      </c>
      <c r="D1250" s="26" t="s">
        <v>1105</v>
      </c>
      <c r="E1250" t="s">
        <v>1106</v>
      </c>
      <c r="F1250" s="31" t="s">
        <v>1107</v>
      </c>
      <c r="G1250" t="s">
        <v>1108</v>
      </c>
      <c r="H1250" t="s">
        <v>917</v>
      </c>
      <c r="I1250" s="26" t="s">
        <v>803</v>
      </c>
      <c r="J1250" t="s">
        <v>918</v>
      </c>
      <c r="K1250" s="27">
        <v>275960</v>
      </c>
      <c r="L1250" s="4" t="s">
        <v>992</v>
      </c>
      <c r="M1250" s="3">
        <v>1.7</v>
      </c>
      <c r="N1250" s="4" t="s">
        <v>1109</v>
      </c>
      <c r="O1250" s="4" t="s">
        <v>1109</v>
      </c>
      <c r="P1250" s="4"/>
      <c r="Q1250" s="27">
        <v>104130</v>
      </c>
      <c r="R1250" s="3">
        <v>2.2000000000000002</v>
      </c>
      <c r="S1250" s="4" t="s">
        <v>992</v>
      </c>
      <c r="T1250" s="4" t="s">
        <v>992</v>
      </c>
      <c r="U1250" s="4" t="s">
        <v>992</v>
      </c>
      <c r="V1250" s="4" t="s">
        <v>992</v>
      </c>
      <c r="W1250" s="4" t="s">
        <v>992</v>
      </c>
      <c r="X1250" s="27">
        <v>35630</v>
      </c>
      <c r="Y1250" s="27">
        <v>54420</v>
      </c>
      <c r="Z1250" s="27">
        <v>75760</v>
      </c>
      <c r="AA1250" s="27">
        <v>127330</v>
      </c>
      <c r="AB1250" s="27" t="s">
        <v>993</v>
      </c>
      <c r="AC1250" s="26" t="s">
        <v>49</v>
      </c>
    </row>
    <row r="1251" spans="1:29" s="26" customFormat="1" hidden="1" x14ac:dyDescent="0.25">
      <c r="A1251" t="s">
        <v>0</v>
      </c>
      <c r="B1251" t="s">
        <v>1</v>
      </c>
      <c r="C1251" s="26" t="s">
        <v>2</v>
      </c>
      <c r="D1251" s="26" t="s">
        <v>1105</v>
      </c>
      <c r="E1251" t="s">
        <v>1106</v>
      </c>
      <c r="F1251" s="31" t="s">
        <v>1107</v>
      </c>
      <c r="G1251" t="s">
        <v>1108</v>
      </c>
      <c r="H1251" t="s">
        <v>784</v>
      </c>
      <c r="I1251" s="26" t="s">
        <v>548</v>
      </c>
      <c r="J1251" t="s">
        <v>785</v>
      </c>
      <c r="K1251" s="27">
        <v>122350</v>
      </c>
      <c r="L1251" s="4" t="s">
        <v>992</v>
      </c>
      <c r="M1251" s="3">
        <v>2</v>
      </c>
      <c r="N1251" s="4" t="s">
        <v>1109</v>
      </c>
      <c r="O1251" s="4" t="s">
        <v>1109</v>
      </c>
      <c r="P1251" s="4"/>
      <c r="Q1251" s="27">
        <v>152610</v>
      </c>
      <c r="R1251" s="3">
        <v>3.4</v>
      </c>
      <c r="S1251" s="4" t="s">
        <v>992</v>
      </c>
      <c r="T1251" s="4" t="s">
        <v>992</v>
      </c>
      <c r="U1251" s="4" t="s">
        <v>992</v>
      </c>
      <c r="V1251" s="4" t="s">
        <v>992</v>
      </c>
      <c r="W1251" s="4" t="s">
        <v>992</v>
      </c>
      <c r="X1251" s="27">
        <v>59130</v>
      </c>
      <c r="Y1251" s="27">
        <v>83880</v>
      </c>
      <c r="Z1251" s="27">
        <v>121430</v>
      </c>
      <c r="AA1251" s="27" t="s">
        <v>993</v>
      </c>
      <c r="AB1251" s="27" t="s">
        <v>993</v>
      </c>
      <c r="AC1251" s="26" t="s">
        <v>49</v>
      </c>
    </row>
    <row r="1252" spans="1:29" s="26" customFormat="1" hidden="1" x14ac:dyDescent="0.25">
      <c r="A1252" t="s">
        <v>0</v>
      </c>
      <c r="B1252" t="s">
        <v>1</v>
      </c>
      <c r="C1252" s="26" t="s">
        <v>2</v>
      </c>
      <c r="D1252" s="26" t="s">
        <v>1105</v>
      </c>
      <c r="E1252" t="s">
        <v>1106</v>
      </c>
      <c r="F1252" s="31" t="s">
        <v>1107</v>
      </c>
      <c r="G1252" t="s">
        <v>1108</v>
      </c>
      <c r="H1252" t="s">
        <v>2486</v>
      </c>
      <c r="I1252" s="26" t="s">
        <v>46</v>
      </c>
      <c r="J1252" t="s">
        <v>2487</v>
      </c>
      <c r="K1252" s="27">
        <v>84520</v>
      </c>
      <c r="L1252" s="4" t="s">
        <v>992</v>
      </c>
      <c r="M1252" s="3">
        <v>2.6</v>
      </c>
      <c r="N1252" s="4" t="s">
        <v>1109</v>
      </c>
      <c r="O1252" s="4" t="s">
        <v>1109</v>
      </c>
      <c r="P1252" s="4"/>
      <c r="Q1252" s="27">
        <v>174870</v>
      </c>
      <c r="R1252" s="3">
        <v>3.6</v>
      </c>
      <c r="S1252" s="4" t="s">
        <v>992</v>
      </c>
      <c r="T1252" s="4" t="s">
        <v>992</v>
      </c>
      <c r="U1252" s="4" t="s">
        <v>992</v>
      </c>
      <c r="V1252" s="4" t="s">
        <v>992</v>
      </c>
      <c r="W1252" s="4" t="s">
        <v>992</v>
      </c>
      <c r="X1252" s="27">
        <v>74100</v>
      </c>
      <c r="Y1252" s="27">
        <v>99090</v>
      </c>
      <c r="Z1252" s="27">
        <v>147220</v>
      </c>
      <c r="AA1252" s="27" t="s">
        <v>993</v>
      </c>
      <c r="AB1252" s="27" t="s">
        <v>993</v>
      </c>
      <c r="AC1252" s="26" t="s">
        <v>49</v>
      </c>
    </row>
    <row r="1253" spans="1:29" s="26" customFormat="1" hidden="1" x14ac:dyDescent="0.25">
      <c r="A1253" t="s">
        <v>0</v>
      </c>
      <c r="B1253" t="s">
        <v>1</v>
      </c>
      <c r="C1253" s="26" t="s">
        <v>2</v>
      </c>
      <c r="D1253" s="26" t="s">
        <v>1105</v>
      </c>
      <c r="E1253" t="s">
        <v>1106</v>
      </c>
      <c r="F1253" s="31" t="s">
        <v>1107</v>
      </c>
      <c r="G1253" t="s">
        <v>1108</v>
      </c>
      <c r="H1253" t="s">
        <v>514</v>
      </c>
      <c r="I1253" s="26" t="s">
        <v>46</v>
      </c>
      <c r="J1253" t="s">
        <v>515</v>
      </c>
      <c r="K1253" s="27">
        <v>37830</v>
      </c>
      <c r="L1253" s="4" t="s">
        <v>992</v>
      </c>
      <c r="M1253" s="3">
        <v>2.6</v>
      </c>
      <c r="N1253" s="4" t="s">
        <v>1109</v>
      </c>
      <c r="O1253" s="4" t="s">
        <v>1109</v>
      </c>
      <c r="P1253" s="4"/>
      <c r="Q1253" s="27">
        <v>102870</v>
      </c>
      <c r="R1253" s="3">
        <v>2.8</v>
      </c>
      <c r="S1253" s="4" t="s">
        <v>992</v>
      </c>
      <c r="T1253" s="4" t="s">
        <v>992</v>
      </c>
      <c r="U1253" s="4" t="s">
        <v>992</v>
      </c>
      <c r="V1253" s="4" t="s">
        <v>992</v>
      </c>
      <c r="W1253" s="4" t="s">
        <v>992</v>
      </c>
      <c r="X1253" s="27">
        <v>45480</v>
      </c>
      <c r="Y1253" s="27">
        <v>63040</v>
      </c>
      <c r="Z1253" s="27">
        <v>86080</v>
      </c>
      <c r="AA1253" s="27">
        <v>123070</v>
      </c>
      <c r="AB1253" s="27">
        <v>179440</v>
      </c>
      <c r="AC1253" s="26" t="s">
        <v>49</v>
      </c>
    </row>
    <row r="1254" spans="1:29" s="26" customFormat="1" hidden="1" x14ac:dyDescent="0.25">
      <c r="A1254" t="s">
        <v>0</v>
      </c>
      <c r="B1254" t="s">
        <v>1</v>
      </c>
      <c r="C1254" s="26" t="s">
        <v>2</v>
      </c>
      <c r="D1254" s="26" t="s">
        <v>1105</v>
      </c>
      <c r="E1254" t="s">
        <v>1106</v>
      </c>
      <c r="F1254" s="31" t="s">
        <v>1107</v>
      </c>
      <c r="G1254" t="s">
        <v>1108</v>
      </c>
      <c r="H1254" t="s">
        <v>2488</v>
      </c>
      <c r="I1254" s="26" t="s">
        <v>548</v>
      </c>
      <c r="J1254" t="s">
        <v>2489</v>
      </c>
      <c r="K1254" s="27">
        <v>32780</v>
      </c>
      <c r="L1254" s="4">
        <v>47.96</v>
      </c>
      <c r="M1254" s="3">
        <v>1.3</v>
      </c>
      <c r="N1254" s="4" t="s">
        <v>1109</v>
      </c>
      <c r="O1254" s="4" t="s">
        <v>1109</v>
      </c>
      <c r="P1254" s="4"/>
      <c r="Q1254" s="27">
        <v>99760</v>
      </c>
      <c r="R1254" s="3">
        <v>1.2</v>
      </c>
      <c r="S1254" s="4">
        <v>18.5</v>
      </c>
      <c r="T1254" s="4">
        <v>29.83</v>
      </c>
      <c r="U1254" s="4">
        <v>44.8</v>
      </c>
      <c r="V1254" s="4">
        <v>67.88</v>
      </c>
      <c r="W1254" s="4">
        <v>80.37</v>
      </c>
      <c r="X1254" s="27">
        <v>38480</v>
      </c>
      <c r="Y1254" s="27">
        <v>62050</v>
      </c>
      <c r="Z1254" s="27">
        <v>93190</v>
      </c>
      <c r="AA1254" s="27">
        <v>141180</v>
      </c>
      <c r="AB1254" s="27">
        <v>167170</v>
      </c>
    </row>
    <row r="1255" spans="1:29" s="26" customFormat="1" hidden="1" x14ac:dyDescent="0.25">
      <c r="A1255" t="s">
        <v>0</v>
      </c>
      <c r="B1255" t="s">
        <v>1</v>
      </c>
      <c r="C1255" s="26" t="s">
        <v>2</v>
      </c>
      <c r="D1255" s="26" t="s">
        <v>1105</v>
      </c>
      <c r="E1255" t="s">
        <v>1106</v>
      </c>
      <c r="F1255" s="31" t="s">
        <v>1107</v>
      </c>
      <c r="G1255" t="s">
        <v>1108</v>
      </c>
      <c r="H1255" t="s">
        <v>2490</v>
      </c>
      <c r="I1255" s="26" t="s">
        <v>46</v>
      </c>
      <c r="J1255" t="s">
        <v>2491</v>
      </c>
      <c r="K1255" s="27">
        <v>22090</v>
      </c>
      <c r="L1255" s="4">
        <v>57.76</v>
      </c>
      <c r="M1255" s="3">
        <v>0.6</v>
      </c>
      <c r="N1255" s="4" t="s">
        <v>1109</v>
      </c>
      <c r="O1255" s="4" t="s">
        <v>1109</v>
      </c>
      <c r="P1255" s="4"/>
      <c r="Q1255" s="27">
        <v>120140</v>
      </c>
      <c r="R1255" s="3">
        <v>0.8</v>
      </c>
      <c r="S1255" s="4">
        <v>32.85</v>
      </c>
      <c r="T1255" s="4">
        <v>41.24</v>
      </c>
      <c r="U1255" s="4">
        <v>59.13</v>
      </c>
      <c r="V1255" s="4">
        <v>72.760000000000005</v>
      </c>
      <c r="W1255" s="4">
        <v>84.77</v>
      </c>
      <c r="X1255" s="27">
        <v>68330</v>
      </c>
      <c r="Y1255" s="27">
        <v>85770</v>
      </c>
      <c r="Z1255" s="27">
        <v>122990</v>
      </c>
      <c r="AA1255" s="27">
        <v>151350</v>
      </c>
      <c r="AB1255" s="27">
        <v>176320</v>
      </c>
    </row>
    <row r="1256" spans="1:29" s="26" customFormat="1" hidden="1" x14ac:dyDescent="0.25">
      <c r="A1256" t="s">
        <v>0</v>
      </c>
      <c r="B1256" t="s">
        <v>1</v>
      </c>
      <c r="C1256" s="26" t="s">
        <v>2</v>
      </c>
      <c r="D1256" s="26" t="s">
        <v>1105</v>
      </c>
      <c r="E1256" t="s">
        <v>1106</v>
      </c>
      <c r="F1256" s="31" t="s">
        <v>1107</v>
      </c>
      <c r="G1256" t="s">
        <v>1108</v>
      </c>
      <c r="H1256" t="s">
        <v>2492</v>
      </c>
      <c r="I1256" s="26" t="s">
        <v>46</v>
      </c>
      <c r="J1256" t="s">
        <v>2493</v>
      </c>
      <c r="K1256" s="27">
        <v>10680</v>
      </c>
      <c r="L1256" s="4">
        <v>27.7</v>
      </c>
      <c r="M1256" s="3">
        <v>3.6</v>
      </c>
      <c r="N1256" s="4" t="s">
        <v>1109</v>
      </c>
      <c r="O1256" s="4" t="s">
        <v>1109</v>
      </c>
      <c r="P1256" s="4"/>
      <c r="Q1256" s="27">
        <v>57620</v>
      </c>
      <c r="R1256" s="3">
        <v>3.4</v>
      </c>
      <c r="S1256" s="4">
        <v>13.7</v>
      </c>
      <c r="T1256" s="4">
        <v>17.940000000000001</v>
      </c>
      <c r="U1256" s="4">
        <v>25.31</v>
      </c>
      <c r="V1256" s="4">
        <v>34.520000000000003</v>
      </c>
      <c r="W1256" s="4">
        <v>44.37</v>
      </c>
      <c r="X1256" s="27">
        <v>28500</v>
      </c>
      <c r="Y1256" s="27">
        <v>37320</v>
      </c>
      <c r="Z1256" s="27">
        <v>52650</v>
      </c>
      <c r="AA1256" s="27">
        <v>71810</v>
      </c>
      <c r="AB1256" s="27">
        <v>92290</v>
      </c>
    </row>
    <row r="1257" spans="1:29" s="26" customFormat="1" hidden="1" x14ac:dyDescent="0.25">
      <c r="A1257" t="s">
        <v>0</v>
      </c>
      <c r="B1257" t="s">
        <v>1</v>
      </c>
      <c r="C1257" s="26" t="s">
        <v>2</v>
      </c>
      <c r="D1257" s="26" t="s">
        <v>1105</v>
      </c>
      <c r="E1257" t="s">
        <v>1106</v>
      </c>
      <c r="F1257" s="31" t="s">
        <v>1107</v>
      </c>
      <c r="G1257" t="s">
        <v>1108</v>
      </c>
      <c r="H1257" t="s">
        <v>2494</v>
      </c>
      <c r="I1257" s="26" t="s">
        <v>548</v>
      </c>
      <c r="J1257" t="s">
        <v>2495</v>
      </c>
      <c r="K1257" s="27">
        <v>120840</v>
      </c>
      <c r="L1257" s="4" t="s">
        <v>992</v>
      </c>
      <c r="M1257" s="3">
        <v>2.1</v>
      </c>
      <c r="N1257" s="4" t="s">
        <v>1109</v>
      </c>
      <c r="O1257" s="4" t="s">
        <v>1109</v>
      </c>
      <c r="P1257" s="4"/>
      <c r="Q1257" s="27">
        <v>56230</v>
      </c>
      <c r="R1257" s="3">
        <v>1.8</v>
      </c>
      <c r="S1257" s="4" t="s">
        <v>992</v>
      </c>
      <c r="T1257" s="4" t="s">
        <v>992</v>
      </c>
      <c r="U1257" s="4" t="s">
        <v>992</v>
      </c>
      <c r="V1257" s="4" t="s">
        <v>992</v>
      </c>
      <c r="W1257" s="4" t="s">
        <v>992</v>
      </c>
      <c r="X1257" s="27">
        <v>29270</v>
      </c>
      <c r="Y1257" s="27">
        <v>41070</v>
      </c>
      <c r="Z1257" s="27">
        <v>56640</v>
      </c>
      <c r="AA1257" s="27">
        <v>67040</v>
      </c>
      <c r="AB1257" s="27">
        <v>80940</v>
      </c>
      <c r="AC1257" s="26" t="s">
        <v>49</v>
      </c>
    </row>
    <row r="1258" spans="1:29" s="26" customFormat="1" hidden="1" x14ac:dyDescent="0.25">
      <c r="A1258" t="s">
        <v>0</v>
      </c>
      <c r="B1258" t="s">
        <v>1</v>
      </c>
      <c r="C1258" s="26" t="s">
        <v>2</v>
      </c>
      <c r="D1258" s="26" t="s">
        <v>1105</v>
      </c>
      <c r="E1258" t="s">
        <v>1106</v>
      </c>
      <c r="F1258" s="31" t="s">
        <v>1107</v>
      </c>
      <c r="G1258" t="s">
        <v>1108</v>
      </c>
      <c r="H1258" t="s">
        <v>2496</v>
      </c>
      <c r="I1258" s="26" t="s">
        <v>46</v>
      </c>
      <c r="J1258" t="s">
        <v>2495</v>
      </c>
      <c r="K1258" s="27">
        <v>120840</v>
      </c>
      <c r="L1258" s="4" t="s">
        <v>992</v>
      </c>
      <c r="M1258" s="3">
        <v>2.1</v>
      </c>
      <c r="N1258" s="4" t="s">
        <v>1109</v>
      </c>
      <c r="O1258" s="4" t="s">
        <v>1109</v>
      </c>
      <c r="P1258" s="4"/>
      <c r="Q1258" s="27">
        <v>56230</v>
      </c>
      <c r="R1258" s="3">
        <v>1.8</v>
      </c>
      <c r="S1258" s="4" t="s">
        <v>992</v>
      </c>
      <c r="T1258" s="4" t="s">
        <v>992</v>
      </c>
      <c r="U1258" s="4" t="s">
        <v>992</v>
      </c>
      <c r="V1258" s="4" t="s">
        <v>992</v>
      </c>
      <c r="W1258" s="4" t="s">
        <v>992</v>
      </c>
      <c r="X1258" s="27">
        <v>29270</v>
      </c>
      <c r="Y1258" s="27">
        <v>41070</v>
      </c>
      <c r="Z1258" s="27">
        <v>56640</v>
      </c>
      <c r="AA1258" s="27">
        <v>67040</v>
      </c>
      <c r="AB1258" s="27">
        <v>80940</v>
      </c>
      <c r="AC1258" s="26" t="s">
        <v>49</v>
      </c>
    </row>
    <row r="1259" spans="1:29" s="26" customFormat="1" hidden="1" x14ac:dyDescent="0.25">
      <c r="A1259" t="s">
        <v>0</v>
      </c>
      <c r="B1259" t="s">
        <v>1</v>
      </c>
      <c r="C1259" s="26" t="s">
        <v>2</v>
      </c>
      <c r="D1259" s="26" t="s">
        <v>1105</v>
      </c>
      <c r="E1259" t="s">
        <v>1106</v>
      </c>
      <c r="F1259" s="31" t="s">
        <v>1107</v>
      </c>
      <c r="G1259" t="s">
        <v>1108</v>
      </c>
      <c r="H1259" t="s">
        <v>919</v>
      </c>
      <c r="I1259" s="26" t="s">
        <v>803</v>
      </c>
      <c r="J1259" t="s">
        <v>920</v>
      </c>
      <c r="K1259" s="27">
        <v>4174700</v>
      </c>
      <c r="L1259" s="4">
        <v>19.57</v>
      </c>
      <c r="M1259" s="3">
        <v>0.4</v>
      </c>
      <c r="N1259" s="4" t="s">
        <v>1109</v>
      </c>
      <c r="O1259" s="4" t="s">
        <v>1109</v>
      </c>
      <c r="P1259" s="4"/>
      <c r="Q1259" s="27">
        <v>40710</v>
      </c>
      <c r="R1259" s="3">
        <v>0.2</v>
      </c>
      <c r="S1259" s="4">
        <v>10.29</v>
      </c>
      <c r="T1259" s="4">
        <v>13.58</v>
      </c>
      <c r="U1259" s="4">
        <v>18.53</v>
      </c>
      <c r="V1259" s="4">
        <v>24.21</v>
      </c>
      <c r="W1259" s="4">
        <v>30.5</v>
      </c>
      <c r="X1259" s="27">
        <v>21400</v>
      </c>
      <c r="Y1259" s="27">
        <v>28250</v>
      </c>
      <c r="Z1259" s="27">
        <v>38550</v>
      </c>
      <c r="AA1259" s="27">
        <v>50360</v>
      </c>
      <c r="AB1259" s="27">
        <v>63440</v>
      </c>
    </row>
    <row r="1260" spans="1:29" s="26" customFormat="1" hidden="1" x14ac:dyDescent="0.25">
      <c r="A1260" t="s">
        <v>0</v>
      </c>
      <c r="B1260" t="s">
        <v>1</v>
      </c>
      <c r="C1260" s="26" t="s">
        <v>2</v>
      </c>
      <c r="D1260" s="26" t="s">
        <v>1105</v>
      </c>
      <c r="E1260" t="s">
        <v>1106</v>
      </c>
      <c r="F1260" s="31" t="s">
        <v>1107</v>
      </c>
      <c r="G1260" t="s">
        <v>1108</v>
      </c>
      <c r="H1260" t="s">
        <v>2497</v>
      </c>
      <c r="I1260" s="26" t="s">
        <v>548</v>
      </c>
      <c r="J1260" t="s">
        <v>2498</v>
      </c>
      <c r="K1260" s="27">
        <v>14740</v>
      </c>
      <c r="L1260" s="4">
        <v>14.23</v>
      </c>
      <c r="M1260" s="3">
        <v>5.7</v>
      </c>
      <c r="N1260" s="4" t="s">
        <v>1109</v>
      </c>
      <c r="O1260" s="4" t="s">
        <v>1109</v>
      </c>
      <c r="P1260" s="4"/>
      <c r="Q1260" s="27">
        <v>29600</v>
      </c>
      <c r="R1260" s="3">
        <v>2.2999999999999998</v>
      </c>
      <c r="S1260" s="4">
        <v>9.36</v>
      </c>
      <c r="T1260" s="4">
        <v>10.65</v>
      </c>
      <c r="U1260" s="4">
        <v>12.45</v>
      </c>
      <c r="V1260" s="4">
        <v>15.47</v>
      </c>
      <c r="W1260" s="4">
        <v>20.95</v>
      </c>
      <c r="X1260" s="27">
        <v>19460</v>
      </c>
      <c r="Y1260" s="27">
        <v>22150</v>
      </c>
      <c r="Z1260" s="27">
        <v>25890</v>
      </c>
      <c r="AA1260" s="27">
        <v>32190</v>
      </c>
      <c r="AB1260" s="27">
        <v>43570</v>
      </c>
    </row>
    <row r="1261" spans="1:29" s="26" customFormat="1" hidden="1" x14ac:dyDescent="0.25">
      <c r="A1261" t="s">
        <v>0</v>
      </c>
      <c r="B1261" t="s">
        <v>1</v>
      </c>
      <c r="C1261" s="26" t="s">
        <v>2</v>
      </c>
      <c r="D1261" s="26" t="s">
        <v>1105</v>
      </c>
      <c r="E1261" t="s">
        <v>1106</v>
      </c>
      <c r="F1261" s="31" t="s">
        <v>1107</v>
      </c>
      <c r="G1261" t="s">
        <v>1108</v>
      </c>
      <c r="H1261" t="s">
        <v>2499</v>
      </c>
      <c r="I1261" s="26" t="s">
        <v>46</v>
      </c>
      <c r="J1261" t="s">
        <v>2498</v>
      </c>
      <c r="K1261" s="27">
        <v>14740</v>
      </c>
      <c r="L1261" s="4">
        <v>14.23</v>
      </c>
      <c r="M1261" s="3">
        <v>5.7</v>
      </c>
      <c r="N1261" s="4" t="s">
        <v>1109</v>
      </c>
      <c r="O1261" s="4" t="s">
        <v>1109</v>
      </c>
      <c r="P1261" s="4"/>
      <c r="Q1261" s="27">
        <v>29600</v>
      </c>
      <c r="R1261" s="3">
        <v>2.2999999999999998</v>
      </c>
      <c r="S1261" s="4">
        <v>9.36</v>
      </c>
      <c r="T1261" s="4">
        <v>10.65</v>
      </c>
      <c r="U1261" s="4">
        <v>12.45</v>
      </c>
      <c r="V1261" s="4">
        <v>15.47</v>
      </c>
      <c r="W1261" s="4">
        <v>20.95</v>
      </c>
      <c r="X1261" s="27">
        <v>19460</v>
      </c>
      <c r="Y1261" s="27">
        <v>22150</v>
      </c>
      <c r="Z1261" s="27">
        <v>25890</v>
      </c>
      <c r="AA1261" s="27">
        <v>32190</v>
      </c>
      <c r="AB1261" s="27">
        <v>43570</v>
      </c>
    </row>
    <row r="1262" spans="1:29" s="26" customFormat="1" hidden="1" x14ac:dyDescent="0.25">
      <c r="A1262" t="s">
        <v>0</v>
      </c>
      <c r="B1262" t="s">
        <v>1</v>
      </c>
      <c r="C1262" s="26" t="s">
        <v>2</v>
      </c>
      <c r="D1262" s="26" t="s">
        <v>1105</v>
      </c>
      <c r="E1262" t="s">
        <v>1106</v>
      </c>
      <c r="F1262" s="31" t="s">
        <v>1107</v>
      </c>
      <c r="G1262" t="s">
        <v>1108</v>
      </c>
      <c r="H1262" t="s">
        <v>786</v>
      </c>
      <c r="I1262" s="26" t="s">
        <v>548</v>
      </c>
      <c r="J1262" t="s">
        <v>787</v>
      </c>
      <c r="K1262" s="27">
        <v>3223840</v>
      </c>
      <c r="L1262" s="4">
        <v>20.27</v>
      </c>
      <c r="M1262" s="3">
        <v>0.5</v>
      </c>
      <c r="N1262" s="4" t="s">
        <v>1109</v>
      </c>
      <c r="O1262" s="4" t="s">
        <v>1109</v>
      </c>
      <c r="P1262" s="4"/>
      <c r="Q1262" s="27">
        <v>42170</v>
      </c>
      <c r="R1262" s="3">
        <v>0.2</v>
      </c>
      <c r="S1262" s="4">
        <v>10.64</v>
      </c>
      <c r="T1262" s="4">
        <v>14.33</v>
      </c>
      <c r="U1262" s="4">
        <v>19.38</v>
      </c>
      <c r="V1262" s="4">
        <v>24.98</v>
      </c>
      <c r="W1262" s="4">
        <v>31.24</v>
      </c>
      <c r="X1262" s="27">
        <v>22140</v>
      </c>
      <c r="Y1262" s="27">
        <v>29800</v>
      </c>
      <c r="Z1262" s="27">
        <v>40310</v>
      </c>
      <c r="AA1262" s="27">
        <v>51960</v>
      </c>
      <c r="AB1262" s="27">
        <v>64980</v>
      </c>
    </row>
    <row r="1263" spans="1:29" s="26" customFormat="1" hidden="1" x14ac:dyDescent="0.25">
      <c r="A1263" t="s">
        <v>0</v>
      </c>
      <c r="B1263" t="s">
        <v>1</v>
      </c>
      <c r="C1263" s="26" t="s">
        <v>2</v>
      </c>
      <c r="D1263" s="26" t="s">
        <v>1105</v>
      </c>
      <c r="E1263" t="s">
        <v>1106</v>
      </c>
      <c r="F1263" s="31" t="s">
        <v>1107</v>
      </c>
      <c r="G1263" t="s">
        <v>1108</v>
      </c>
      <c r="H1263" t="s">
        <v>516</v>
      </c>
      <c r="I1263" s="26" t="s">
        <v>46</v>
      </c>
      <c r="J1263" t="s">
        <v>517</v>
      </c>
      <c r="K1263" s="27">
        <v>444660</v>
      </c>
      <c r="L1263" s="4">
        <v>14.53</v>
      </c>
      <c r="M1263" s="3">
        <v>1.9</v>
      </c>
      <c r="N1263" s="4" t="s">
        <v>1109</v>
      </c>
      <c r="O1263" s="4" t="s">
        <v>1109</v>
      </c>
      <c r="P1263" s="4"/>
      <c r="Q1263" s="27">
        <v>30230</v>
      </c>
      <c r="R1263" s="3">
        <v>0.6</v>
      </c>
      <c r="S1263" s="4">
        <v>8.68</v>
      </c>
      <c r="T1263" s="4">
        <v>9.6300000000000008</v>
      </c>
      <c r="U1263" s="4">
        <v>12.43</v>
      </c>
      <c r="V1263" s="4">
        <v>18.03</v>
      </c>
      <c r="W1263" s="4">
        <v>23.54</v>
      </c>
      <c r="X1263" s="27">
        <v>18060</v>
      </c>
      <c r="Y1263" s="27">
        <v>20040</v>
      </c>
      <c r="Z1263" s="27">
        <v>25860</v>
      </c>
      <c r="AA1263" s="27">
        <v>37500</v>
      </c>
      <c r="AB1263" s="27">
        <v>48970</v>
      </c>
    </row>
    <row r="1264" spans="1:29" s="26" customFormat="1" hidden="1" x14ac:dyDescent="0.25">
      <c r="A1264" t="s">
        <v>0</v>
      </c>
      <c r="B1264" t="s">
        <v>1</v>
      </c>
      <c r="C1264" s="26" t="s">
        <v>2</v>
      </c>
      <c r="D1264" s="26" t="s">
        <v>1105</v>
      </c>
      <c r="E1264" t="s">
        <v>1106</v>
      </c>
      <c r="F1264" s="31" t="s">
        <v>1107</v>
      </c>
      <c r="G1264" t="s">
        <v>1108</v>
      </c>
      <c r="H1264" t="s">
        <v>518</v>
      </c>
      <c r="I1264" s="26" t="s">
        <v>46</v>
      </c>
      <c r="J1264" t="s">
        <v>519</v>
      </c>
      <c r="K1264" s="27">
        <v>1856130</v>
      </c>
      <c r="L1264" s="4">
        <v>22.52</v>
      </c>
      <c r="M1264" s="3">
        <v>0.6</v>
      </c>
      <c r="N1264" s="4" t="s">
        <v>1109</v>
      </c>
      <c r="O1264" s="4" t="s">
        <v>1109</v>
      </c>
      <c r="P1264" s="4"/>
      <c r="Q1264" s="27">
        <v>46850</v>
      </c>
      <c r="R1264" s="3">
        <v>0.2</v>
      </c>
      <c r="S1264" s="4">
        <v>14.01</v>
      </c>
      <c r="T1264" s="4">
        <v>17.43</v>
      </c>
      <c r="U1264" s="4">
        <v>21.76</v>
      </c>
      <c r="V1264" s="4">
        <v>26.85</v>
      </c>
      <c r="W1264" s="4">
        <v>32.130000000000003</v>
      </c>
      <c r="X1264" s="27">
        <v>29130</v>
      </c>
      <c r="Y1264" s="27">
        <v>36250</v>
      </c>
      <c r="Z1264" s="27">
        <v>45260</v>
      </c>
      <c r="AA1264" s="27">
        <v>55850</v>
      </c>
      <c r="AB1264" s="27">
        <v>66840</v>
      </c>
    </row>
    <row r="1265" spans="1:28" s="26" customFormat="1" hidden="1" x14ac:dyDescent="0.25">
      <c r="A1265" t="s">
        <v>0</v>
      </c>
      <c r="B1265" t="s">
        <v>1</v>
      </c>
      <c r="C1265" s="26" t="s">
        <v>2</v>
      </c>
      <c r="D1265" s="26" t="s">
        <v>1105</v>
      </c>
      <c r="E1265" t="s">
        <v>1106</v>
      </c>
      <c r="F1265" s="31" t="s">
        <v>1107</v>
      </c>
      <c r="G1265" t="s">
        <v>1108</v>
      </c>
      <c r="H1265" t="s">
        <v>520</v>
      </c>
      <c r="I1265" s="26" t="s">
        <v>46</v>
      </c>
      <c r="J1265" t="s">
        <v>521</v>
      </c>
      <c r="K1265" s="27">
        <v>923050</v>
      </c>
      <c r="L1265" s="4">
        <v>18.52</v>
      </c>
      <c r="M1265" s="3">
        <v>0.8</v>
      </c>
      <c r="N1265" s="4" t="s">
        <v>1109</v>
      </c>
      <c r="O1265" s="4" t="s">
        <v>1109</v>
      </c>
      <c r="P1265" s="4"/>
      <c r="Q1265" s="27">
        <v>38520</v>
      </c>
      <c r="R1265" s="3">
        <v>0.4</v>
      </c>
      <c r="S1265" s="4">
        <v>10.130000000000001</v>
      </c>
      <c r="T1265" s="4">
        <v>12.37</v>
      </c>
      <c r="U1265" s="4">
        <v>16.7</v>
      </c>
      <c r="V1265" s="4">
        <v>22.94</v>
      </c>
      <c r="W1265" s="4">
        <v>31.44</v>
      </c>
      <c r="X1265" s="27">
        <v>21060</v>
      </c>
      <c r="Y1265" s="27">
        <v>25730</v>
      </c>
      <c r="Z1265" s="27">
        <v>34730</v>
      </c>
      <c r="AA1265" s="27">
        <v>47700</v>
      </c>
      <c r="AB1265" s="27">
        <v>65400</v>
      </c>
    </row>
    <row r="1266" spans="1:28" s="26" customFormat="1" hidden="1" x14ac:dyDescent="0.25">
      <c r="A1266" t="s">
        <v>0</v>
      </c>
      <c r="B1266" t="s">
        <v>1</v>
      </c>
      <c r="C1266" s="26" t="s">
        <v>2</v>
      </c>
      <c r="D1266" s="26" t="s">
        <v>1105</v>
      </c>
      <c r="E1266" t="s">
        <v>1106</v>
      </c>
      <c r="F1266" s="31" t="s">
        <v>1107</v>
      </c>
      <c r="G1266" t="s">
        <v>1108</v>
      </c>
      <c r="H1266" t="s">
        <v>2500</v>
      </c>
      <c r="I1266" s="26" t="s">
        <v>548</v>
      </c>
      <c r="J1266" t="s">
        <v>2501</v>
      </c>
      <c r="K1266" s="27">
        <v>879540</v>
      </c>
      <c r="L1266" s="4">
        <v>17.21</v>
      </c>
      <c r="M1266" s="3">
        <v>1.1000000000000001</v>
      </c>
      <c r="N1266" s="4" t="s">
        <v>1109</v>
      </c>
      <c r="O1266" s="4" t="s">
        <v>1109</v>
      </c>
      <c r="P1266" s="4"/>
      <c r="Q1266" s="27">
        <v>35790</v>
      </c>
      <c r="R1266" s="3">
        <v>0.7</v>
      </c>
      <c r="S1266" s="4">
        <v>9.59</v>
      </c>
      <c r="T1266" s="4">
        <v>12.24</v>
      </c>
      <c r="U1266" s="4">
        <v>16.010000000000002</v>
      </c>
      <c r="V1266" s="4">
        <v>20.8</v>
      </c>
      <c r="W1266" s="4">
        <v>26.51</v>
      </c>
      <c r="X1266" s="27">
        <v>19940</v>
      </c>
      <c r="Y1266" s="27">
        <v>25460</v>
      </c>
      <c r="Z1266" s="27">
        <v>33300</v>
      </c>
      <c r="AA1266" s="27">
        <v>43260</v>
      </c>
      <c r="AB1266" s="27">
        <v>55140</v>
      </c>
    </row>
    <row r="1267" spans="1:28" s="26" customFormat="1" hidden="1" x14ac:dyDescent="0.25">
      <c r="A1267" t="s">
        <v>0</v>
      </c>
      <c r="B1267" t="s">
        <v>1</v>
      </c>
      <c r="C1267" s="26" t="s">
        <v>2</v>
      </c>
      <c r="D1267" s="26" t="s">
        <v>1105</v>
      </c>
      <c r="E1267" t="s">
        <v>1106</v>
      </c>
      <c r="F1267" s="31" t="s">
        <v>1107</v>
      </c>
      <c r="G1267" t="s">
        <v>1108</v>
      </c>
      <c r="H1267" t="s">
        <v>2502</v>
      </c>
      <c r="I1267" s="26" t="s">
        <v>46</v>
      </c>
      <c r="J1267" t="s">
        <v>2503</v>
      </c>
      <c r="K1267" s="27">
        <v>179510</v>
      </c>
      <c r="L1267" s="4">
        <v>22.03</v>
      </c>
      <c r="M1267" s="3">
        <v>2.2999999999999998</v>
      </c>
      <c r="N1267" s="4" t="s">
        <v>1109</v>
      </c>
      <c r="O1267" s="4" t="s">
        <v>1109</v>
      </c>
      <c r="P1267" s="4"/>
      <c r="Q1267" s="27">
        <v>45830</v>
      </c>
      <c r="R1267" s="3">
        <v>2</v>
      </c>
      <c r="S1267" s="4">
        <v>12.84</v>
      </c>
      <c r="T1267" s="4">
        <v>15.9</v>
      </c>
      <c r="U1267" s="4">
        <v>20.69</v>
      </c>
      <c r="V1267" s="4">
        <v>27.85</v>
      </c>
      <c r="W1267" s="4">
        <v>34.04</v>
      </c>
      <c r="X1267" s="27">
        <v>26710</v>
      </c>
      <c r="Y1267" s="27">
        <v>33070</v>
      </c>
      <c r="Z1267" s="27">
        <v>43030</v>
      </c>
      <c r="AA1267" s="27">
        <v>57920</v>
      </c>
      <c r="AB1267" s="27">
        <v>70810</v>
      </c>
    </row>
    <row r="1268" spans="1:28" s="26" customFormat="1" hidden="1" x14ac:dyDescent="0.25">
      <c r="A1268" t="s">
        <v>0</v>
      </c>
      <c r="B1268" t="s">
        <v>1</v>
      </c>
      <c r="C1268" s="26" t="s">
        <v>2</v>
      </c>
      <c r="D1268" s="26" t="s">
        <v>1105</v>
      </c>
      <c r="E1268" t="s">
        <v>1106</v>
      </c>
      <c r="F1268" s="31" t="s">
        <v>1107</v>
      </c>
      <c r="G1268" t="s">
        <v>1108</v>
      </c>
      <c r="H1268" t="s">
        <v>2504</v>
      </c>
      <c r="I1268" s="26" t="s">
        <v>46</v>
      </c>
      <c r="J1268" t="s">
        <v>2505</v>
      </c>
      <c r="K1268" s="27">
        <v>700030</v>
      </c>
      <c r="L1268" s="4">
        <v>15.97</v>
      </c>
      <c r="M1268" s="3">
        <v>1.2</v>
      </c>
      <c r="N1268" s="4" t="s">
        <v>1109</v>
      </c>
      <c r="O1268" s="4" t="s">
        <v>1109</v>
      </c>
      <c r="P1268" s="4"/>
      <c r="Q1268" s="27">
        <v>33210</v>
      </c>
      <c r="R1268" s="3">
        <v>0.5</v>
      </c>
      <c r="S1268" s="4">
        <v>9.2899999999999991</v>
      </c>
      <c r="T1268" s="4">
        <v>11.66</v>
      </c>
      <c r="U1268" s="4">
        <v>15.07</v>
      </c>
      <c r="V1268" s="4">
        <v>19.2</v>
      </c>
      <c r="W1268" s="4">
        <v>23.8</v>
      </c>
      <c r="X1268" s="27">
        <v>19320</v>
      </c>
      <c r="Y1268" s="27">
        <v>24250</v>
      </c>
      <c r="Z1268" s="27">
        <v>31340</v>
      </c>
      <c r="AA1268" s="27">
        <v>39950</v>
      </c>
      <c r="AB1268" s="27">
        <v>49500</v>
      </c>
    </row>
    <row r="1269" spans="1:28" s="26" customFormat="1" hidden="1" x14ac:dyDescent="0.25">
      <c r="A1269" t="s">
        <v>0</v>
      </c>
      <c r="B1269" t="s">
        <v>1</v>
      </c>
      <c r="C1269" s="26" t="s">
        <v>2</v>
      </c>
      <c r="D1269" s="26" t="s">
        <v>1105</v>
      </c>
      <c r="E1269" t="s">
        <v>1106</v>
      </c>
      <c r="F1269" s="31" t="s">
        <v>1107</v>
      </c>
      <c r="G1269" t="s">
        <v>1108</v>
      </c>
      <c r="H1269" t="s">
        <v>788</v>
      </c>
      <c r="I1269" s="26" t="s">
        <v>548</v>
      </c>
      <c r="J1269" t="s">
        <v>789</v>
      </c>
      <c r="K1269" s="27">
        <v>56590</v>
      </c>
      <c r="L1269" s="4">
        <v>17.93</v>
      </c>
      <c r="M1269" s="3">
        <v>3.3</v>
      </c>
      <c r="N1269" s="4" t="s">
        <v>1109</v>
      </c>
      <c r="O1269" s="4" t="s">
        <v>1109</v>
      </c>
      <c r="P1269" s="4"/>
      <c r="Q1269" s="27">
        <v>37300</v>
      </c>
      <c r="R1269" s="3">
        <v>1.6</v>
      </c>
      <c r="S1269" s="4">
        <v>9.61</v>
      </c>
      <c r="T1269" s="4">
        <v>11.59</v>
      </c>
      <c r="U1269" s="4">
        <v>15.82</v>
      </c>
      <c r="V1269" s="4">
        <v>23.42</v>
      </c>
      <c r="W1269" s="4">
        <v>28.75</v>
      </c>
      <c r="X1269" s="27">
        <v>19990</v>
      </c>
      <c r="Y1269" s="27">
        <v>24110</v>
      </c>
      <c r="Z1269" s="27">
        <v>32910</v>
      </c>
      <c r="AA1269" s="27">
        <v>48700</v>
      </c>
      <c r="AB1269" s="27">
        <v>59800</v>
      </c>
    </row>
    <row r="1270" spans="1:28" s="26" customFormat="1" hidden="1" x14ac:dyDescent="0.25">
      <c r="A1270" t="s">
        <v>0</v>
      </c>
      <c r="B1270" t="s">
        <v>1</v>
      </c>
      <c r="C1270" s="26" t="s">
        <v>2</v>
      </c>
      <c r="D1270" s="26" t="s">
        <v>1105</v>
      </c>
      <c r="E1270" t="s">
        <v>1106</v>
      </c>
      <c r="F1270" s="31" t="s">
        <v>1107</v>
      </c>
      <c r="G1270" t="s">
        <v>1108</v>
      </c>
      <c r="H1270" t="s">
        <v>522</v>
      </c>
      <c r="I1270" s="26" t="s">
        <v>46</v>
      </c>
      <c r="J1270" t="s">
        <v>523</v>
      </c>
      <c r="K1270" s="27">
        <v>56590</v>
      </c>
      <c r="L1270" s="4">
        <v>17.93</v>
      </c>
      <c r="M1270" s="3">
        <v>3.3</v>
      </c>
      <c r="N1270" s="4" t="s">
        <v>1109</v>
      </c>
      <c r="O1270" s="4" t="s">
        <v>1109</v>
      </c>
      <c r="P1270" s="4"/>
      <c r="Q1270" s="27">
        <v>37300</v>
      </c>
      <c r="R1270" s="3">
        <v>1.6</v>
      </c>
      <c r="S1270" s="4">
        <v>9.61</v>
      </c>
      <c r="T1270" s="4">
        <v>11.59</v>
      </c>
      <c r="U1270" s="4">
        <v>15.82</v>
      </c>
      <c r="V1270" s="4">
        <v>23.42</v>
      </c>
      <c r="W1270" s="4">
        <v>28.75</v>
      </c>
      <c r="X1270" s="27">
        <v>19990</v>
      </c>
      <c r="Y1270" s="27">
        <v>24110</v>
      </c>
      <c r="Z1270" s="27">
        <v>32910</v>
      </c>
      <c r="AA1270" s="27">
        <v>48700</v>
      </c>
      <c r="AB1270" s="27">
        <v>59800</v>
      </c>
    </row>
    <row r="1271" spans="1:28" s="26" customFormat="1" hidden="1" x14ac:dyDescent="0.25">
      <c r="A1271" t="s">
        <v>0</v>
      </c>
      <c r="B1271" t="s">
        <v>1</v>
      </c>
      <c r="C1271" s="26" t="s">
        <v>2</v>
      </c>
      <c r="D1271" s="26" t="s">
        <v>1105</v>
      </c>
      <c r="E1271" t="s">
        <v>1106</v>
      </c>
      <c r="F1271" s="31" t="s">
        <v>1107</v>
      </c>
      <c r="G1271" t="s">
        <v>1108</v>
      </c>
      <c r="H1271" t="s">
        <v>2506</v>
      </c>
      <c r="I1271" s="26" t="s">
        <v>803</v>
      </c>
      <c r="J1271" t="s">
        <v>2507</v>
      </c>
      <c r="K1271" s="27">
        <v>111090</v>
      </c>
      <c r="L1271" s="4">
        <v>32.33</v>
      </c>
      <c r="M1271" s="3">
        <v>5.3</v>
      </c>
      <c r="N1271" s="4" t="s">
        <v>1109</v>
      </c>
      <c r="O1271" s="4" t="s">
        <v>1109</v>
      </c>
      <c r="P1271" s="4"/>
      <c r="Q1271" s="27">
        <v>67240</v>
      </c>
      <c r="R1271" s="3">
        <v>1</v>
      </c>
      <c r="S1271" s="4">
        <v>20.65</v>
      </c>
      <c r="T1271" s="4">
        <v>25.82</v>
      </c>
      <c r="U1271" s="4">
        <v>31.2</v>
      </c>
      <c r="V1271" s="4">
        <v>38.96</v>
      </c>
      <c r="W1271" s="4">
        <v>47.02</v>
      </c>
      <c r="X1271" s="27">
        <v>42950</v>
      </c>
      <c r="Y1271" s="27">
        <v>53700</v>
      </c>
      <c r="Z1271" s="27">
        <v>64890</v>
      </c>
      <c r="AA1271" s="27">
        <v>81050</v>
      </c>
      <c r="AB1271" s="27">
        <v>97790</v>
      </c>
    </row>
    <row r="1272" spans="1:28" s="26" customFormat="1" hidden="1" x14ac:dyDescent="0.25">
      <c r="A1272" t="s">
        <v>0</v>
      </c>
      <c r="B1272" t="s">
        <v>1</v>
      </c>
      <c r="C1272" s="26" t="s">
        <v>2</v>
      </c>
      <c r="D1272" s="26" t="s">
        <v>1105</v>
      </c>
      <c r="E1272" t="s">
        <v>1106</v>
      </c>
      <c r="F1272" s="31" t="s">
        <v>1107</v>
      </c>
      <c r="G1272" t="s">
        <v>1108</v>
      </c>
      <c r="H1272" t="s">
        <v>2508</v>
      </c>
      <c r="I1272" s="26" t="s">
        <v>548</v>
      </c>
      <c r="J1272" t="s">
        <v>2509</v>
      </c>
      <c r="K1272" s="27">
        <v>40920</v>
      </c>
      <c r="L1272" s="4">
        <v>33.21</v>
      </c>
      <c r="M1272" s="3">
        <v>7</v>
      </c>
      <c r="N1272" s="4" t="s">
        <v>1109</v>
      </c>
      <c r="O1272" s="4" t="s">
        <v>1109</v>
      </c>
      <c r="P1272" s="4"/>
      <c r="Q1272" s="27">
        <v>69080</v>
      </c>
      <c r="R1272" s="3">
        <v>1.2</v>
      </c>
      <c r="S1272" s="4">
        <v>20.78</v>
      </c>
      <c r="T1272" s="4">
        <v>26.3</v>
      </c>
      <c r="U1272" s="4">
        <v>31.27</v>
      </c>
      <c r="V1272" s="4">
        <v>41.53</v>
      </c>
      <c r="W1272" s="4">
        <v>48.2</v>
      </c>
      <c r="X1272" s="27">
        <v>43220</v>
      </c>
      <c r="Y1272" s="27">
        <v>54700</v>
      </c>
      <c r="Z1272" s="27">
        <v>65040</v>
      </c>
      <c r="AA1272" s="27">
        <v>86380</v>
      </c>
      <c r="AB1272" s="27">
        <v>100260</v>
      </c>
    </row>
    <row r="1273" spans="1:28" s="26" customFormat="1" hidden="1" x14ac:dyDescent="0.25">
      <c r="A1273" t="s">
        <v>0</v>
      </c>
      <c r="B1273" t="s">
        <v>1</v>
      </c>
      <c r="C1273" s="26" t="s">
        <v>2</v>
      </c>
      <c r="D1273" s="26" t="s">
        <v>1105</v>
      </c>
      <c r="E1273" t="s">
        <v>1106</v>
      </c>
      <c r="F1273" s="31" t="s">
        <v>1107</v>
      </c>
      <c r="G1273" t="s">
        <v>1108</v>
      </c>
      <c r="H1273" t="s">
        <v>2510</v>
      </c>
      <c r="I1273" s="26" t="s">
        <v>46</v>
      </c>
      <c r="J1273" t="s">
        <v>2511</v>
      </c>
      <c r="K1273" s="27">
        <v>35520</v>
      </c>
      <c r="L1273" s="4">
        <v>34.409999999999997</v>
      </c>
      <c r="M1273" s="3">
        <v>7.5</v>
      </c>
      <c r="N1273" s="4" t="s">
        <v>1109</v>
      </c>
      <c r="O1273" s="4" t="s">
        <v>1109</v>
      </c>
      <c r="P1273" s="4"/>
      <c r="Q1273" s="27">
        <v>71570</v>
      </c>
      <c r="R1273" s="3">
        <v>1.4</v>
      </c>
      <c r="S1273" s="4">
        <v>22.69</v>
      </c>
      <c r="T1273" s="4">
        <v>27.38</v>
      </c>
      <c r="U1273" s="4">
        <v>32.26</v>
      </c>
      <c r="V1273" s="4">
        <v>42.56</v>
      </c>
      <c r="W1273" s="4">
        <v>48.59</v>
      </c>
      <c r="X1273" s="27">
        <v>47190</v>
      </c>
      <c r="Y1273" s="27">
        <v>56950</v>
      </c>
      <c r="Z1273" s="27">
        <v>67090</v>
      </c>
      <c r="AA1273" s="27">
        <v>88530</v>
      </c>
      <c r="AB1273" s="27">
        <v>101060</v>
      </c>
    </row>
    <row r="1274" spans="1:28" s="26" customFormat="1" hidden="1" x14ac:dyDescent="0.25">
      <c r="A1274" t="s">
        <v>0</v>
      </c>
      <c r="B1274" t="s">
        <v>1</v>
      </c>
      <c r="C1274" s="26" t="s">
        <v>2</v>
      </c>
      <c r="D1274" s="26" t="s">
        <v>1105</v>
      </c>
      <c r="E1274" t="s">
        <v>1106</v>
      </c>
      <c r="F1274" s="31" t="s">
        <v>1107</v>
      </c>
      <c r="G1274" t="s">
        <v>1108</v>
      </c>
      <c r="H1274" t="s">
        <v>2512</v>
      </c>
      <c r="I1274" s="26" t="s">
        <v>46</v>
      </c>
      <c r="J1274" t="s">
        <v>2513</v>
      </c>
      <c r="K1274" s="27">
        <v>5400</v>
      </c>
      <c r="L1274" s="4">
        <v>25.33</v>
      </c>
      <c r="M1274" s="3">
        <v>13.3</v>
      </c>
      <c r="N1274" s="4" t="s">
        <v>1109</v>
      </c>
      <c r="O1274" s="4" t="s">
        <v>1109</v>
      </c>
      <c r="P1274" s="4"/>
      <c r="Q1274" s="27">
        <v>52690</v>
      </c>
      <c r="R1274" s="3">
        <v>2.2000000000000002</v>
      </c>
      <c r="S1274" s="4">
        <v>15.92</v>
      </c>
      <c r="T1274" s="4">
        <v>18.809999999999999</v>
      </c>
      <c r="U1274" s="4">
        <v>23.72</v>
      </c>
      <c r="V1274" s="4">
        <v>29.65</v>
      </c>
      <c r="W1274" s="4">
        <v>38.33</v>
      </c>
      <c r="X1274" s="27">
        <v>33110</v>
      </c>
      <c r="Y1274" s="27">
        <v>39110</v>
      </c>
      <c r="Z1274" s="27">
        <v>49330</v>
      </c>
      <c r="AA1274" s="27">
        <v>61670</v>
      </c>
      <c r="AB1274" s="27">
        <v>79720</v>
      </c>
    </row>
    <row r="1275" spans="1:28" s="26" customFormat="1" hidden="1" x14ac:dyDescent="0.25">
      <c r="A1275" t="s">
        <v>0</v>
      </c>
      <c r="B1275" t="s">
        <v>1</v>
      </c>
      <c r="C1275" s="26" t="s">
        <v>2</v>
      </c>
      <c r="D1275" s="26" t="s">
        <v>1105</v>
      </c>
      <c r="E1275" t="s">
        <v>1106</v>
      </c>
      <c r="F1275" s="31" t="s">
        <v>1107</v>
      </c>
      <c r="G1275" t="s">
        <v>1108</v>
      </c>
      <c r="H1275" t="s">
        <v>2514</v>
      </c>
      <c r="I1275" s="26" t="s">
        <v>548</v>
      </c>
      <c r="J1275" t="s">
        <v>2515</v>
      </c>
      <c r="K1275" s="27">
        <v>11080</v>
      </c>
      <c r="L1275" s="4">
        <v>29.99</v>
      </c>
      <c r="M1275" s="3">
        <v>11.7</v>
      </c>
      <c r="N1275" s="4" t="s">
        <v>1109</v>
      </c>
      <c r="O1275" s="4" t="s">
        <v>1109</v>
      </c>
      <c r="P1275" s="4"/>
      <c r="Q1275" s="27">
        <v>62380</v>
      </c>
      <c r="R1275" s="3">
        <v>2</v>
      </c>
      <c r="S1275" s="4">
        <v>17.86</v>
      </c>
      <c r="T1275" s="4">
        <v>22.48</v>
      </c>
      <c r="U1275" s="4">
        <v>28.97</v>
      </c>
      <c r="V1275" s="4">
        <v>36.39</v>
      </c>
      <c r="W1275" s="4">
        <v>45.5</v>
      </c>
      <c r="X1275" s="27">
        <v>37150</v>
      </c>
      <c r="Y1275" s="27">
        <v>46760</v>
      </c>
      <c r="Z1275" s="27">
        <v>60260</v>
      </c>
      <c r="AA1275" s="27">
        <v>75700</v>
      </c>
      <c r="AB1275" s="27">
        <v>94640</v>
      </c>
    </row>
    <row r="1276" spans="1:28" s="26" customFormat="1" hidden="1" x14ac:dyDescent="0.25">
      <c r="A1276" t="s">
        <v>0</v>
      </c>
      <c r="B1276" t="s">
        <v>1</v>
      </c>
      <c r="C1276" s="26" t="s">
        <v>2</v>
      </c>
      <c r="D1276" s="26" t="s">
        <v>1105</v>
      </c>
      <c r="E1276" t="s">
        <v>1106</v>
      </c>
      <c r="F1276" s="31" t="s">
        <v>1107</v>
      </c>
      <c r="G1276" t="s">
        <v>1108</v>
      </c>
      <c r="H1276" t="s">
        <v>2516</v>
      </c>
      <c r="I1276" s="26" t="s">
        <v>46</v>
      </c>
      <c r="J1276" t="s">
        <v>2515</v>
      </c>
      <c r="K1276" s="27">
        <v>11080</v>
      </c>
      <c r="L1276" s="4">
        <v>29.99</v>
      </c>
      <c r="M1276" s="3">
        <v>11.7</v>
      </c>
      <c r="N1276" s="4" t="s">
        <v>1109</v>
      </c>
      <c r="O1276" s="4" t="s">
        <v>1109</v>
      </c>
      <c r="P1276" s="4"/>
      <c r="Q1276" s="27">
        <v>62380</v>
      </c>
      <c r="R1276" s="3">
        <v>2</v>
      </c>
      <c r="S1276" s="4">
        <v>17.86</v>
      </c>
      <c r="T1276" s="4">
        <v>22.48</v>
      </c>
      <c r="U1276" s="4">
        <v>28.97</v>
      </c>
      <c r="V1276" s="4">
        <v>36.39</v>
      </c>
      <c r="W1276" s="4">
        <v>45.5</v>
      </c>
      <c r="X1276" s="27">
        <v>37150</v>
      </c>
      <c r="Y1276" s="27">
        <v>46760</v>
      </c>
      <c r="Z1276" s="27">
        <v>60260</v>
      </c>
      <c r="AA1276" s="27">
        <v>75700</v>
      </c>
      <c r="AB1276" s="27">
        <v>94640</v>
      </c>
    </row>
    <row r="1277" spans="1:28" s="26" customFormat="1" hidden="1" x14ac:dyDescent="0.25">
      <c r="A1277" t="s">
        <v>0</v>
      </c>
      <c r="B1277" t="s">
        <v>1</v>
      </c>
      <c r="C1277" s="26" t="s">
        <v>2</v>
      </c>
      <c r="D1277" s="26" t="s">
        <v>1105</v>
      </c>
      <c r="E1277" t="s">
        <v>1106</v>
      </c>
      <c r="F1277" s="31" t="s">
        <v>1107</v>
      </c>
      <c r="G1277" t="s">
        <v>1108</v>
      </c>
      <c r="H1277" t="s">
        <v>2517</v>
      </c>
      <c r="I1277" s="26" t="s">
        <v>548</v>
      </c>
      <c r="J1277" t="s">
        <v>2518</v>
      </c>
      <c r="K1277" s="27">
        <v>45710</v>
      </c>
      <c r="L1277" s="4">
        <v>32.86</v>
      </c>
      <c r="M1277" s="3">
        <v>6.4</v>
      </c>
      <c r="N1277" s="4" t="s">
        <v>1109</v>
      </c>
      <c r="O1277" s="4" t="s">
        <v>1109</v>
      </c>
      <c r="P1277" s="4"/>
      <c r="Q1277" s="27">
        <v>68350</v>
      </c>
      <c r="R1277" s="3">
        <v>1.4</v>
      </c>
      <c r="S1277" s="4">
        <v>22.04</v>
      </c>
      <c r="T1277" s="4">
        <v>26.63</v>
      </c>
      <c r="U1277" s="4">
        <v>31.73</v>
      </c>
      <c r="V1277" s="4">
        <v>38.479999999999997</v>
      </c>
      <c r="W1277" s="4">
        <v>47.17</v>
      </c>
      <c r="X1277" s="27">
        <v>45850</v>
      </c>
      <c r="Y1277" s="27">
        <v>55390</v>
      </c>
      <c r="Z1277" s="27">
        <v>65990</v>
      </c>
      <c r="AA1277" s="27">
        <v>80040</v>
      </c>
      <c r="AB1277" s="27">
        <v>98110</v>
      </c>
    </row>
    <row r="1278" spans="1:28" s="26" customFormat="1" hidden="1" x14ac:dyDescent="0.25">
      <c r="A1278" t="s">
        <v>0</v>
      </c>
      <c r="B1278" t="s">
        <v>1</v>
      </c>
      <c r="C1278" s="26" t="s">
        <v>2</v>
      </c>
      <c r="D1278" s="26" t="s">
        <v>1105</v>
      </c>
      <c r="E1278" t="s">
        <v>1106</v>
      </c>
      <c r="F1278" s="31" t="s">
        <v>1107</v>
      </c>
      <c r="G1278" t="s">
        <v>1108</v>
      </c>
      <c r="H1278" t="s">
        <v>2519</v>
      </c>
      <c r="I1278" s="26" t="s">
        <v>46</v>
      </c>
      <c r="J1278" t="s">
        <v>2518</v>
      </c>
      <c r="K1278" s="27">
        <v>45710</v>
      </c>
      <c r="L1278" s="4">
        <v>32.86</v>
      </c>
      <c r="M1278" s="3">
        <v>6.4</v>
      </c>
      <c r="N1278" s="4" t="s">
        <v>1109</v>
      </c>
      <c r="O1278" s="4" t="s">
        <v>1109</v>
      </c>
      <c r="P1278" s="4"/>
      <c r="Q1278" s="27">
        <v>68350</v>
      </c>
      <c r="R1278" s="3">
        <v>1.4</v>
      </c>
      <c r="S1278" s="4">
        <v>22.04</v>
      </c>
      <c r="T1278" s="4">
        <v>26.63</v>
      </c>
      <c r="U1278" s="4">
        <v>31.73</v>
      </c>
      <c r="V1278" s="4">
        <v>38.479999999999997</v>
      </c>
      <c r="W1278" s="4">
        <v>47.17</v>
      </c>
      <c r="X1278" s="27">
        <v>45850</v>
      </c>
      <c r="Y1278" s="27">
        <v>55390</v>
      </c>
      <c r="Z1278" s="27">
        <v>65990</v>
      </c>
      <c r="AA1278" s="27">
        <v>80040</v>
      </c>
      <c r="AB1278" s="27">
        <v>98110</v>
      </c>
    </row>
    <row r="1279" spans="1:28" s="26" customFormat="1" hidden="1" x14ac:dyDescent="0.25">
      <c r="A1279" t="s">
        <v>0</v>
      </c>
      <c r="B1279" t="s">
        <v>1</v>
      </c>
      <c r="C1279" s="26" t="s">
        <v>2</v>
      </c>
      <c r="D1279" s="26" t="s">
        <v>1105</v>
      </c>
      <c r="E1279" t="s">
        <v>1106</v>
      </c>
      <c r="F1279" s="31" t="s">
        <v>1107</v>
      </c>
      <c r="G1279" t="s">
        <v>1108</v>
      </c>
      <c r="H1279" t="s">
        <v>2520</v>
      </c>
      <c r="I1279" s="26" t="s">
        <v>548</v>
      </c>
      <c r="J1279" t="s">
        <v>2521</v>
      </c>
      <c r="K1279" s="27">
        <v>10730</v>
      </c>
      <c r="L1279" s="4">
        <v>30.66</v>
      </c>
      <c r="M1279" s="3">
        <v>12.9</v>
      </c>
      <c r="N1279" s="4" t="s">
        <v>1109</v>
      </c>
      <c r="O1279" s="4" t="s">
        <v>1109</v>
      </c>
      <c r="P1279" s="4"/>
      <c r="Q1279" s="27">
        <v>63770</v>
      </c>
      <c r="R1279" s="3">
        <v>5.0999999999999996</v>
      </c>
      <c r="S1279" s="4">
        <v>18.53</v>
      </c>
      <c r="T1279" s="4">
        <v>24.97</v>
      </c>
      <c r="U1279" s="4">
        <v>32.630000000000003</v>
      </c>
      <c r="V1279" s="4">
        <v>37.75</v>
      </c>
      <c r="W1279" s="4">
        <v>40.799999999999997</v>
      </c>
      <c r="X1279" s="27">
        <v>38530</v>
      </c>
      <c r="Y1279" s="27">
        <v>51940</v>
      </c>
      <c r="Z1279" s="27">
        <v>67880</v>
      </c>
      <c r="AA1279" s="27">
        <v>78530</v>
      </c>
      <c r="AB1279" s="27">
        <v>84860</v>
      </c>
    </row>
    <row r="1280" spans="1:28" s="26" customFormat="1" hidden="1" x14ac:dyDescent="0.25">
      <c r="A1280" t="s">
        <v>0</v>
      </c>
      <c r="B1280" t="s">
        <v>1</v>
      </c>
      <c r="C1280" s="26" t="s">
        <v>2</v>
      </c>
      <c r="D1280" s="26" t="s">
        <v>1105</v>
      </c>
      <c r="E1280" t="s">
        <v>1106</v>
      </c>
      <c r="F1280" s="31" t="s">
        <v>1107</v>
      </c>
      <c r="G1280" t="s">
        <v>1108</v>
      </c>
      <c r="H1280" t="s">
        <v>2522</v>
      </c>
      <c r="I1280" s="26" t="s">
        <v>46</v>
      </c>
      <c r="J1280" t="s">
        <v>2521</v>
      </c>
      <c r="K1280" s="27">
        <v>10730</v>
      </c>
      <c r="L1280" s="4">
        <v>30.66</v>
      </c>
      <c r="M1280" s="3">
        <v>12.9</v>
      </c>
      <c r="N1280" s="4" t="s">
        <v>1109</v>
      </c>
      <c r="O1280" s="4" t="s">
        <v>1109</v>
      </c>
      <c r="P1280" s="4"/>
      <c r="Q1280" s="27">
        <v>63770</v>
      </c>
      <c r="R1280" s="3">
        <v>5.0999999999999996</v>
      </c>
      <c r="S1280" s="4">
        <v>18.53</v>
      </c>
      <c r="T1280" s="4">
        <v>24.97</v>
      </c>
      <c r="U1280" s="4">
        <v>32.630000000000003</v>
      </c>
      <c r="V1280" s="4">
        <v>37.75</v>
      </c>
      <c r="W1280" s="4">
        <v>40.799999999999997</v>
      </c>
      <c r="X1280" s="27">
        <v>38530</v>
      </c>
      <c r="Y1280" s="27">
        <v>51940</v>
      </c>
      <c r="Z1280" s="27">
        <v>67880</v>
      </c>
      <c r="AA1280" s="27">
        <v>78530</v>
      </c>
      <c r="AB1280" s="27">
        <v>84860</v>
      </c>
    </row>
    <row r="1281" spans="1:28" s="26" customFormat="1" hidden="1" x14ac:dyDescent="0.25">
      <c r="A1281" t="s">
        <v>0</v>
      </c>
      <c r="B1281" t="s">
        <v>1</v>
      </c>
      <c r="C1281" s="26" t="s">
        <v>2</v>
      </c>
      <c r="D1281" s="26" t="s">
        <v>1105</v>
      </c>
      <c r="E1281" t="s">
        <v>1106</v>
      </c>
      <c r="F1281" s="31" t="s">
        <v>1107</v>
      </c>
      <c r="G1281" t="s">
        <v>1108</v>
      </c>
      <c r="H1281" t="s">
        <v>2523</v>
      </c>
      <c r="I1281" s="26" t="s">
        <v>548</v>
      </c>
      <c r="J1281" t="s">
        <v>2524</v>
      </c>
      <c r="K1281" s="27">
        <v>2650</v>
      </c>
      <c r="L1281" s="4">
        <v>26.04</v>
      </c>
      <c r="M1281" s="3">
        <v>13.9</v>
      </c>
      <c r="N1281" s="4" t="s">
        <v>1109</v>
      </c>
      <c r="O1281" s="4" t="s">
        <v>1109</v>
      </c>
      <c r="P1281" s="4"/>
      <c r="Q1281" s="27">
        <v>54170</v>
      </c>
      <c r="R1281" s="3">
        <v>2.7</v>
      </c>
      <c r="S1281" s="4">
        <v>15.19</v>
      </c>
      <c r="T1281" s="4">
        <v>18.27</v>
      </c>
      <c r="U1281" s="4">
        <v>24.81</v>
      </c>
      <c r="V1281" s="4">
        <v>31.35</v>
      </c>
      <c r="W1281" s="4">
        <v>39.229999999999997</v>
      </c>
      <c r="X1281" s="27">
        <v>31590</v>
      </c>
      <c r="Y1281" s="27">
        <v>37990</v>
      </c>
      <c r="Z1281" s="27">
        <v>51600</v>
      </c>
      <c r="AA1281" s="27">
        <v>65210</v>
      </c>
      <c r="AB1281" s="27">
        <v>81600</v>
      </c>
    </row>
    <row r="1282" spans="1:28" s="26" customFormat="1" hidden="1" x14ac:dyDescent="0.25">
      <c r="A1282" t="s">
        <v>0</v>
      </c>
      <c r="B1282" t="s">
        <v>1</v>
      </c>
      <c r="C1282" s="26" t="s">
        <v>2</v>
      </c>
      <c r="D1282" s="26" t="s">
        <v>1105</v>
      </c>
      <c r="E1282" t="s">
        <v>1106</v>
      </c>
      <c r="F1282" s="31" t="s">
        <v>1107</v>
      </c>
      <c r="G1282" t="s">
        <v>1108</v>
      </c>
      <c r="H1282" t="s">
        <v>2525</v>
      </c>
      <c r="I1282" s="26" t="s">
        <v>46</v>
      </c>
      <c r="J1282" t="s">
        <v>2526</v>
      </c>
      <c r="K1282" s="27">
        <v>2650</v>
      </c>
      <c r="L1282" s="4">
        <v>26.04</v>
      </c>
      <c r="M1282" s="3">
        <v>13.9</v>
      </c>
      <c r="N1282" s="4" t="s">
        <v>1109</v>
      </c>
      <c r="O1282" s="4" t="s">
        <v>1109</v>
      </c>
      <c r="P1282" s="4"/>
      <c r="Q1282" s="27">
        <v>54170</v>
      </c>
      <c r="R1282" s="3">
        <v>2.7</v>
      </c>
      <c r="S1282" s="4">
        <v>15.19</v>
      </c>
      <c r="T1282" s="4">
        <v>18.27</v>
      </c>
      <c r="U1282" s="4">
        <v>24.81</v>
      </c>
      <c r="V1282" s="4">
        <v>31.35</v>
      </c>
      <c r="W1282" s="4">
        <v>39.229999999999997</v>
      </c>
      <c r="X1282" s="27">
        <v>31590</v>
      </c>
      <c r="Y1282" s="27">
        <v>37990</v>
      </c>
      <c r="Z1282" s="27">
        <v>51600</v>
      </c>
      <c r="AA1282" s="27">
        <v>65210</v>
      </c>
      <c r="AB1282" s="27">
        <v>81600</v>
      </c>
    </row>
    <row r="1283" spans="1:28" s="26" customFormat="1" hidden="1" x14ac:dyDescent="0.25">
      <c r="A1283" t="s">
        <v>0</v>
      </c>
      <c r="B1283" t="s">
        <v>1</v>
      </c>
      <c r="C1283" s="26" t="s">
        <v>2</v>
      </c>
      <c r="D1283" s="26" t="s">
        <v>1105</v>
      </c>
      <c r="E1283" t="s">
        <v>1106</v>
      </c>
      <c r="F1283" s="31" t="s">
        <v>1107</v>
      </c>
      <c r="G1283" t="s">
        <v>1108</v>
      </c>
      <c r="H1283" t="s">
        <v>2527</v>
      </c>
      <c r="I1283" s="26" t="s">
        <v>803</v>
      </c>
      <c r="J1283" t="s">
        <v>2528</v>
      </c>
      <c r="K1283" s="27">
        <v>75180</v>
      </c>
      <c r="L1283" s="4">
        <v>34.25</v>
      </c>
      <c r="M1283" s="3">
        <v>4.3</v>
      </c>
      <c r="N1283" s="4" t="s">
        <v>1109</v>
      </c>
      <c r="O1283" s="4" t="s">
        <v>1109</v>
      </c>
      <c r="P1283" s="4"/>
      <c r="Q1283" s="27">
        <v>71240</v>
      </c>
      <c r="R1283" s="3">
        <v>4.0999999999999996</v>
      </c>
      <c r="S1283" s="4">
        <v>13.78</v>
      </c>
      <c r="T1283" s="4">
        <v>19.149999999999999</v>
      </c>
      <c r="U1283" s="4">
        <v>27.56</v>
      </c>
      <c r="V1283" s="4">
        <v>39.75</v>
      </c>
      <c r="W1283" s="4">
        <v>60.55</v>
      </c>
      <c r="X1283" s="27">
        <v>28670</v>
      </c>
      <c r="Y1283" s="27">
        <v>39840</v>
      </c>
      <c r="Z1283" s="27">
        <v>57330</v>
      </c>
      <c r="AA1283" s="27">
        <v>82670</v>
      </c>
      <c r="AB1283" s="27">
        <v>125940</v>
      </c>
    </row>
    <row r="1284" spans="1:28" s="26" customFormat="1" hidden="1" x14ac:dyDescent="0.25">
      <c r="A1284" t="s">
        <v>0</v>
      </c>
      <c r="B1284" t="s">
        <v>1</v>
      </c>
      <c r="C1284" s="26" t="s">
        <v>2</v>
      </c>
      <c r="D1284" s="26" t="s">
        <v>1105</v>
      </c>
      <c r="E1284" t="s">
        <v>1106</v>
      </c>
      <c r="F1284" s="31" t="s">
        <v>1107</v>
      </c>
      <c r="G1284" t="s">
        <v>1108</v>
      </c>
      <c r="H1284" t="s">
        <v>2529</v>
      </c>
      <c r="I1284" s="26" t="s">
        <v>548</v>
      </c>
      <c r="J1284" t="s">
        <v>2530</v>
      </c>
      <c r="K1284" s="27">
        <v>31290</v>
      </c>
      <c r="L1284" s="4">
        <v>25.6</v>
      </c>
      <c r="M1284" s="3">
        <v>4.5</v>
      </c>
      <c r="N1284" s="4" t="s">
        <v>1109</v>
      </c>
      <c r="O1284" s="4" t="s">
        <v>1109</v>
      </c>
      <c r="P1284" s="4"/>
      <c r="Q1284" s="27">
        <v>53250</v>
      </c>
      <c r="R1284" s="3">
        <v>9.1999999999999993</v>
      </c>
      <c r="S1284" s="4">
        <v>12.11</v>
      </c>
      <c r="T1284" s="4">
        <v>15.24</v>
      </c>
      <c r="U1284" s="4">
        <v>20.9</v>
      </c>
      <c r="V1284" s="4">
        <v>28.2</v>
      </c>
      <c r="W1284" s="4">
        <v>36.31</v>
      </c>
      <c r="X1284" s="27">
        <v>25190</v>
      </c>
      <c r="Y1284" s="27">
        <v>31710</v>
      </c>
      <c r="Z1284" s="27">
        <v>43480</v>
      </c>
      <c r="AA1284" s="27">
        <v>58650</v>
      </c>
      <c r="AB1284" s="27">
        <v>75520</v>
      </c>
    </row>
    <row r="1285" spans="1:28" s="26" customFormat="1" hidden="1" x14ac:dyDescent="0.25">
      <c r="A1285" t="s">
        <v>0</v>
      </c>
      <c r="B1285" t="s">
        <v>1</v>
      </c>
      <c r="C1285" s="26" t="s">
        <v>2</v>
      </c>
      <c r="D1285" s="26" t="s">
        <v>1105</v>
      </c>
      <c r="E1285" t="s">
        <v>1106</v>
      </c>
      <c r="F1285" s="31" t="s">
        <v>1107</v>
      </c>
      <c r="G1285" t="s">
        <v>1108</v>
      </c>
      <c r="H1285" t="s">
        <v>2531</v>
      </c>
      <c r="I1285" s="26" t="s">
        <v>46</v>
      </c>
      <c r="J1285" t="s">
        <v>2530</v>
      </c>
      <c r="K1285" s="27">
        <v>31290</v>
      </c>
      <c r="L1285" s="4">
        <v>25.6</v>
      </c>
      <c r="M1285" s="3">
        <v>4.5</v>
      </c>
      <c r="N1285" s="4" t="s">
        <v>1109</v>
      </c>
      <c r="O1285" s="4" t="s">
        <v>1109</v>
      </c>
      <c r="P1285" s="4"/>
      <c r="Q1285" s="27">
        <v>53250</v>
      </c>
      <c r="R1285" s="3">
        <v>9.1999999999999993</v>
      </c>
      <c r="S1285" s="4">
        <v>12.11</v>
      </c>
      <c r="T1285" s="4">
        <v>15.24</v>
      </c>
      <c r="U1285" s="4">
        <v>20.9</v>
      </c>
      <c r="V1285" s="4">
        <v>28.2</v>
      </c>
      <c r="W1285" s="4">
        <v>36.31</v>
      </c>
      <c r="X1285" s="27">
        <v>25190</v>
      </c>
      <c r="Y1285" s="27">
        <v>31710</v>
      </c>
      <c r="Z1285" s="27">
        <v>43480</v>
      </c>
      <c r="AA1285" s="27">
        <v>58650</v>
      </c>
      <c r="AB1285" s="27">
        <v>75520</v>
      </c>
    </row>
    <row r="1286" spans="1:28" s="26" customFormat="1" hidden="1" x14ac:dyDescent="0.25">
      <c r="A1286" t="s">
        <v>0</v>
      </c>
      <c r="B1286" t="s">
        <v>1</v>
      </c>
      <c r="C1286" s="26" t="s">
        <v>2</v>
      </c>
      <c r="D1286" s="26" t="s">
        <v>1105</v>
      </c>
      <c r="E1286" t="s">
        <v>1106</v>
      </c>
      <c r="F1286" s="31" t="s">
        <v>1107</v>
      </c>
      <c r="G1286" t="s">
        <v>1108</v>
      </c>
      <c r="H1286" t="s">
        <v>2532</v>
      </c>
      <c r="I1286" s="26" t="s">
        <v>548</v>
      </c>
      <c r="J1286" t="s">
        <v>2533</v>
      </c>
      <c r="K1286" s="27">
        <v>35480</v>
      </c>
      <c r="L1286" s="4">
        <v>40.93</v>
      </c>
      <c r="M1286" s="3">
        <v>5.5</v>
      </c>
      <c r="N1286" s="4" t="s">
        <v>1109</v>
      </c>
      <c r="O1286" s="4" t="s">
        <v>1109</v>
      </c>
      <c r="P1286" s="4"/>
      <c r="Q1286" s="27">
        <v>85130</v>
      </c>
      <c r="R1286" s="3">
        <v>3</v>
      </c>
      <c r="S1286" s="4">
        <v>17.07</v>
      </c>
      <c r="T1286" s="4">
        <v>23.45</v>
      </c>
      <c r="U1286" s="4">
        <v>33.6</v>
      </c>
      <c r="V1286" s="4">
        <v>49.39</v>
      </c>
      <c r="W1286" s="4">
        <v>72.22</v>
      </c>
      <c r="X1286" s="27">
        <v>35510</v>
      </c>
      <c r="Y1286" s="27">
        <v>48780</v>
      </c>
      <c r="Z1286" s="27">
        <v>69890</v>
      </c>
      <c r="AA1286" s="27">
        <v>102730</v>
      </c>
      <c r="AB1286" s="27">
        <v>150210</v>
      </c>
    </row>
    <row r="1287" spans="1:28" s="26" customFormat="1" hidden="1" x14ac:dyDescent="0.25">
      <c r="A1287" t="s">
        <v>0</v>
      </c>
      <c r="B1287" t="s">
        <v>1</v>
      </c>
      <c r="C1287" s="26" t="s">
        <v>2</v>
      </c>
      <c r="D1287" s="26" t="s">
        <v>1105</v>
      </c>
      <c r="E1287" t="s">
        <v>1106</v>
      </c>
      <c r="F1287" s="31" t="s">
        <v>1107</v>
      </c>
      <c r="G1287" t="s">
        <v>1108</v>
      </c>
      <c r="H1287" t="s">
        <v>2534</v>
      </c>
      <c r="I1287" s="26" t="s">
        <v>46</v>
      </c>
      <c r="J1287" t="s">
        <v>2535</v>
      </c>
      <c r="K1287" s="27">
        <v>33370</v>
      </c>
      <c r="L1287" s="4">
        <v>42.03</v>
      </c>
      <c r="M1287" s="3">
        <v>5.8</v>
      </c>
      <c r="N1287" s="4" t="s">
        <v>1109</v>
      </c>
      <c r="O1287" s="4" t="s">
        <v>1109</v>
      </c>
      <c r="P1287" s="4"/>
      <c r="Q1287" s="27">
        <v>87420</v>
      </c>
      <c r="R1287" s="3">
        <v>3.2</v>
      </c>
      <c r="S1287" s="4">
        <v>17.920000000000002</v>
      </c>
      <c r="T1287" s="4">
        <v>24.05</v>
      </c>
      <c r="U1287" s="4">
        <v>34.78</v>
      </c>
      <c r="V1287" s="4">
        <v>50.64</v>
      </c>
      <c r="W1287" s="4">
        <v>73.89</v>
      </c>
      <c r="X1287" s="27">
        <v>37270</v>
      </c>
      <c r="Y1287" s="27">
        <v>50020</v>
      </c>
      <c r="Z1287" s="27">
        <v>72340</v>
      </c>
      <c r="AA1287" s="27">
        <v>105330</v>
      </c>
      <c r="AB1287" s="27">
        <v>153700</v>
      </c>
    </row>
    <row r="1288" spans="1:28" s="26" customFormat="1" hidden="1" x14ac:dyDescent="0.25">
      <c r="A1288" t="s">
        <v>0</v>
      </c>
      <c r="B1288" t="s">
        <v>1</v>
      </c>
      <c r="C1288" s="26" t="s">
        <v>2</v>
      </c>
      <c r="D1288" s="26" t="s">
        <v>1105</v>
      </c>
      <c r="E1288" t="s">
        <v>1106</v>
      </c>
      <c r="F1288" s="31" t="s">
        <v>1107</v>
      </c>
      <c r="G1288" t="s">
        <v>1108</v>
      </c>
      <c r="H1288" t="s">
        <v>2536</v>
      </c>
      <c r="I1288" s="26" t="s">
        <v>46</v>
      </c>
      <c r="J1288" t="s">
        <v>2537</v>
      </c>
      <c r="K1288" s="27">
        <v>2120</v>
      </c>
      <c r="L1288" s="4">
        <v>23.57</v>
      </c>
      <c r="M1288" s="3">
        <v>10.8</v>
      </c>
      <c r="N1288" s="4" t="s">
        <v>1109</v>
      </c>
      <c r="O1288" s="4" t="s">
        <v>1109</v>
      </c>
      <c r="P1288" s="4"/>
      <c r="Q1288" s="27">
        <v>49030</v>
      </c>
      <c r="R1288" s="3">
        <v>3.4</v>
      </c>
      <c r="S1288" s="4">
        <v>12.14</v>
      </c>
      <c r="T1288" s="4">
        <v>15.79</v>
      </c>
      <c r="U1288" s="4">
        <v>23.2</v>
      </c>
      <c r="V1288" s="4">
        <v>29.99</v>
      </c>
      <c r="W1288" s="4">
        <v>35.67</v>
      </c>
      <c r="X1288" s="27">
        <v>25250</v>
      </c>
      <c r="Y1288" s="27">
        <v>32830</v>
      </c>
      <c r="Z1288" s="27">
        <v>48260</v>
      </c>
      <c r="AA1288" s="27">
        <v>62370</v>
      </c>
      <c r="AB1288" s="27">
        <v>74180</v>
      </c>
    </row>
    <row r="1289" spans="1:28" s="26" customFormat="1" hidden="1" x14ac:dyDescent="0.25">
      <c r="A1289" t="s">
        <v>0</v>
      </c>
      <c r="B1289" t="s">
        <v>1</v>
      </c>
      <c r="C1289" s="26" t="s">
        <v>2</v>
      </c>
      <c r="D1289" s="26" t="s">
        <v>1105</v>
      </c>
      <c r="E1289" t="s">
        <v>1106</v>
      </c>
      <c r="F1289" s="31" t="s">
        <v>1107</v>
      </c>
      <c r="G1289" t="s">
        <v>1108</v>
      </c>
      <c r="H1289" t="s">
        <v>2538</v>
      </c>
      <c r="I1289" s="26" t="s">
        <v>548</v>
      </c>
      <c r="J1289" t="s">
        <v>2539</v>
      </c>
      <c r="K1289" s="27">
        <v>8410</v>
      </c>
      <c r="L1289" s="4">
        <v>38.24</v>
      </c>
      <c r="M1289" s="3">
        <v>4.8</v>
      </c>
      <c r="N1289" s="4" t="s">
        <v>1109</v>
      </c>
      <c r="O1289" s="4" t="s">
        <v>1109</v>
      </c>
      <c r="P1289" s="4"/>
      <c r="Q1289" s="27">
        <v>79540</v>
      </c>
      <c r="R1289" s="3">
        <v>1.8</v>
      </c>
      <c r="S1289" s="4">
        <v>20.059999999999999</v>
      </c>
      <c r="T1289" s="4">
        <v>25.81</v>
      </c>
      <c r="U1289" s="4">
        <v>35.869999999999997</v>
      </c>
      <c r="V1289" s="4">
        <v>47.62</v>
      </c>
      <c r="W1289" s="4">
        <v>62.76</v>
      </c>
      <c r="X1289" s="27">
        <v>41730</v>
      </c>
      <c r="Y1289" s="27">
        <v>53690</v>
      </c>
      <c r="Z1289" s="27">
        <v>74610</v>
      </c>
      <c r="AA1289" s="27">
        <v>99050</v>
      </c>
      <c r="AB1289" s="27">
        <v>130540</v>
      </c>
    </row>
    <row r="1290" spans="1:28" s="26" customFormat="1" hidden="1" x14ac:dyDescent="0.25">
      <c r="A1290" t="s">
        <v>0</v>
      </c>
      <c r="B1290" t="s">
        <v>1</v>
      </c>
      <c r="C1290" s="26" t="s">
        <v>2</v>
      </c>
      <c r="D1290" s="26" t="s">
        <v>1105</v>
      </c>
      <c r="E1290" t="s">
        <v>1106</v>
      </c>
      <c r="F1290" s="31" t="s">
        <v>1107</v>
      </c>
      <c r="G1290" t="s">
        <v>1108</v>
      </c>
      <c r="H1290" t="s">
        <v>2540</v>
      </c>
      <c r="I1290" s="26" t="s">
        <v>46</v>
      </c>
      <c r="J1290" t="s">
        <v>2539</v>
      </c>
      <c r="K1290" s="27">
        <v>8410</v>
      </c>
      <c r="L1290" s="4">
        <v>38.24</v>
      </c>
      <c r="M1290" s="3">
        <v>4.8</v>
      </c>
      <c r="N1290" s="4" t="s">
        <v>1109</v>
      </c>
      <c r="O1290" s="4" t="s">
        <v>1109</v>
      </c>
      <c r="P1290" s="4"/>
      <c r="Q1290" s="27">
        <v>79540</v>
      </c>
      <c r="R1290" s="3">
        <v>1.8</v>
      </c>
      <c r="S1290" s="4">
        <v>20.059999999999999</v>
      </c>
      <c r="T1290" s="4">
        <v>25.81</v>
      </c>
      <c r="U1290" s="4">
        <v>35.869999999999997</v>
      </c>
      <c r="V1290" s="4">
        <v>47.62</v>
      </c>
      <c r="W1290" s="4">
        <v>62.76</v>
      </c>
      <c r="X1290" s="27">
        <v>41730</v>
      </c>
      <c r="Y1290" s="27">
        <v>53690</v>
      </c>
      <c r="Z1290" s="27">
        <v>74610</v>
      </c>
      <c r="AA1290" s="27">
        <v>99050</v>
      </c>
      <c r="AB1290" s="27">
        <v>130540</v>
      </c>
    </row>
    <row r="1291" spans="1:28" s="26" customFormat="1" hidden="1" x14ac:dyDescent="0.25">
      <c r="A1291" t="s">
        <v>0</v>
      </c>
      <c r="B1291" t="s">
        <v>1</v>
      </c>
      <c r="C1291" s="26" t="s">
        <v>2</v>
      </c>
      <c r="D1291" s="26" t="s">
        <v>1105</v>
      </c>
      <c r="E1291" t="s">
        <v>1106</v>
      </c>
      <c r="F1291" s="31" t="s">
        <v>1107</v>
      </c>
      <c r="G1291" t="s">
        <v>1108</v>
      </c>
      <c r="H1291" t="s">
        <v>921</v>
      </c>
      <c r="I1291" s="26" t="s">
        <v>803</v>
      </c>
      <c r="J1291" t="s">
        <v>922</v>
      </c>
      <c r="K1291" s="27">
        <v>368840</v>
      </c>
      <c r="L1291" s="4">
        <v>15.98</v>
      </c>
      <c r="M1291" s="3">
        <v>1.5</v>
      </c>
      <c r="N1291" s="4" t="s">
        <v>1109</v>
      </c>
      <c r="O1291" s="4" t="s">
        <v>1109</v>
      </c>
      <c r="P1291" s="4"/>
      <c r="Q1291" s="27">
        <v>33240</v>
      </c>
      <c r="R1291" s="3">
        <v>1.1000000000000001</v>
      </c>
      <c r="S1291" s="4">
        <v>9.39</v>
      </c>
      <c r="T1291" s="4">
        <v>11.01</v>
      </c>
      <c r="U1291" s="4">
        <v>12.87</v>
      </c>
      <c r="V1291" s="4">
        <v>16.850000000000001</v>
      </c>
      <c r="W1291" s="4">
        <v>27.01</v>
      </c>
      <c r="X1291" s="27">
        <v>19530</v>
      </c>
      <c r="Y1291" s="27">
        <v>22900</v>
      </c>
      <c r="Z1291" s="27">
        <v>26770</v>
      </c>
      <c r="AA1291" s="27">
        <v>35060</v>
      </c>
      <c r="AB1291" s="27">
        <v>56180</v>
      </c>
    </row>
    <row r="1292" spans="1:28" s="26" customFormat="1" hidden="1" x14ac:dyDescent="0.25">
      <c r="A1292" t="s">
        <v>0</v>
      </c>
      <c r="B1292" t="s">
        <v>1</v>
      </c>
      <c r="C1292" s="26" t="s">
        <v>2</v>
      </c>
      <c r="D1292" s="26" t="s">
        <v>1105</v>
      </c>
      <c r="E1292" t="s">
        <v>1106</v>
      </c>
      <c r="F1292" s="31" t="s">
        <v>1107</v>
      </c>
      <c r="G1292" t="s">
        <v>1108</v>
      </c>
      <c r="H1292" t="s">
        <v>2541</v>
      </c>
      <c r="I1292" s="26" t="s">
        <v>548</v>
      </c>
      <c r="J1292" t="s">
        <v>2542</v>
      </c>
      <c r="K1292" s="27">
        <v>3150</v>
      </c>
      <c r="L1292" s="4">
        <v>23.02</v>
      </c>
      <c r="M1292" s="3">
        <v>4.4000000000000004</v>
      </c>
      <c r="N1292" s="4" t="s">
        <v>1109</v>
      </c>
      <c r="O1292" s="4" t="s">
        <v>1109</v>
      </c>
      <c r="P1292" s="4"/>
      <c r="Q1292" s="27">
        <v>47880</v>
      </c>
      <c r="R1292" s="3">
        <v>1</v>
      </c>
      <c r="S1292" s="4">
        <v>13.11</v>
      </c>
      <c r="T1292" s="4">
        <v>18.11</v>
      </c>
      <c r="U1292" s="4">
        <v>24.09</v>
      </c>
      <c r="V1292" s="4">
        <v>27.85</v>
      </c>
      <c r="W1292" s="4">
        <v>30.65</v>
      </c>
      <c r="X1292" s="27">
        <v>27270</v>
      </c>
      <c r="Y1292" s="27">
        <v>37680</v>
      </c>
      <c r="Z1292" s="27">
        <v>50110</v>
      </c>
      <c r="AA1292" s="27">
        <v>57920</v>
      </c>
      <c r="AB1292" s="27">
        <v>63740</v>
      </c>
    </row>
    <row r="1293" spans="1:28" s="26" customFormat="1" hidden="1" x14ac:dyDescent="0.25">
      <c r="A1293" t="s">
        <v>0</v>
      </c>
      <c r="B1293" t="s">
        <v>1</v>
      </c>
      <c r="C1293" s="26" t="s">
        <v>2</v>
      </c>
      <c r="D1293" s="26" t="s">
        <v>1105</v>
      </c>
      <c r="E1293" t="s">
        <v>1106</v>
      </c>
      <c r="F1293" s="31" t="s">
        <v>1107</v>
      </c>
      <c r="G1293" t="s">
        <v>1108</v>
      </c>
      <c r="H1293" t="s">
        <v>2543</v>
      </c>
      <c r="I1293" s="26" t="s">
        <v>46</v>
      </c>
      <c r="J1293" t="s">
        <v>2542</v>
      </c>
      <c r="K1293" s="27">
        <v>3150</v>
      </c>
      <c r="L1293" s="4">
        <v>23.02</v>
      </c>
      <c r="M1293" s="3">
        <v>4.4000000000000004</v>
      </c>
      <c r="N1293" s="4" t="s">
        <v>1109</v>
      </c>
      <c r="O1293" s="4" t="s">
        <v>1109</v>
      </c>
      <c r="P1293" s="4"/>
      <c r="Q1293" s="27">
        <v>47880</v>
      </c>
      <c r="R1293" s="3">
        <v>1</v>
      </c>
      <c r="S1293" s="4">
        <v>13.11</v>
      </c>
      <c r="T1293" s="4">
        <v>18.11</v>
      </c>
      <c r="U1293" s="4">
        <v>24.09</v>
      </c>
      <c r="V1293" s="4">
        <v>27.85</v>
      </c>
      <c r="W1293" s="4">
        <v>30.65</v>
      </c>
      <c r="X1293" s="27">
        <v>27270</v>
      </c>
      <c r="Y1293" s="27">
        <v>37680</v>
      </c>
      <c r="Z1293" s="27">
        <v>50110</v>
      </c>
      <c r="AA1293" s="27">
        <v>57920</v>
      </c>
      <c r="AB1293" s="27">
        <v>63740</v>
      </c>
    </row>
    <row r="1294" spans="1:28" s="26" customFormat="1" hidden="1" x14ac:dyDescent="0.25">
      <c r="A1294" t="s">
        <v>0</v>
      </c>
      <c r="B1294" t="s">
        <v>1</v>
      </c>
      <c r="C1294" s="26" t="s">
        <v>2</v>
      </c>
      <c r="D1294" s="26" t="s">
        <v>1105</v>
      </c>
      <c r="E1294" t="s">
        <v>1106</v>
      </c>
      <c r="F1294" s="31" t="s">
        <v>1107</v>
      </c>
      <c r="G1294" t="s">
        <v>1108</v>
      </c>
      <c r="H1294" t="s">
        <v>2544</v>
      </c>
      <c r="I1294" s="26" t="s">
        <v>548</v>
      </c>
      <c r="J1294" t="s">
        <v>2545</v>
      </c>
      <c r="K1294" s="27">
        <v>147390</v>
      </c>
      <c r="L1294" s="4">
        <v>12.72</v>
      </c>
      <c r="M1294" s="3">
        <v>2.6</v>
      </c>
      <c r="N1294" s="4" t="s">
        <v>1109</v>
      </c>
      <c r="O1294" s="4" t="s">
        <v>1109</v>
      </c>
      <c r="P1294" s="4"/>
      <c r="Q1294" s="27">
        <v>26450</v>
      </c>
      <c r="R1294" s="3">
        <v>0.6</v>
      </c>
      <c r="S1294" s="4">
        <v>9.06</v>
      </c>
      <c r="T1294" s="4">
        <v>10.4</v>
      </c>
      <c r="U1294" s="4">
        <v>12.09</v>
      </c>
      <c r="V1294" s="4">
        <v>14.37</v>
      </c>
      <c r="W1294" s="4">
        <v>17.309999999999999</v>
      </c>
      <c r="X1294" s="27">
        <v>18850</v>
      </c>
      <c r="Y1294" s="27">
        <v>21620</v>
      </c>
      <c r="Z1294" s="27">
        <v>25140</v>
      </c>
      <c r="AA1294" s="27">
        <v>29900</v>
      </c>
      <c r="AB1294" s="27">
        <v>36000</v>
      </c>
    </row>
    <row r="1295" spans="1:28" s="26" customFormat="1" hidden="1" x14ac:dyDescent="0.25">
      <c r="A1295" t="s">
        <v>0</v>
      </c>
      <c r="B1295" t="s">
        <v>1</v>
      </c>
      <c r="C1295" s="26" t="s">
        <v>2</v>
      </c>
      <c r="D1295" s="26" t="s">
        <v>1105</v>
      </c>
      <c r="E1295" t="s">
        <v>1106</v>
      </c>
      <c r="F1295" s="31" t="s">
        <v>1107</v>
      </c>
      <c r="G1295" t="s">
        <v>1108</v>
      </c>
      <c r="H1295" t="s">
        <v>2546</v>
      </c>
      <c r="I1295" s="26" t="s">
        <v>46</v>
      </c>
      <c r="J1295" t="s">
        <v>2545</v>
      </c>
      <c r="K1295" s="27">
        <v>147390</v>
      </c>
      <c r="L1295" s="4">
        <v>12.72</v>
      </c>
      <c r="M1295" s="3">
        <v>2.6</v>
      </c>
      <c r="N1295" s="4" t="s">
        <v>1109</v>
      </c>
      <c r="O1295" s="4" t="s">
        <v>1109</v>
      </c>
      <c r="P1295" s="4"/>
      <c r="Q1295" s="27">
        <v>26450</v>
      </c>
      <c r="R1295" s="3">
        <v>0.6</v>
      </c>
      <c r="S1295" s="4">
        <v>9.06</v>
      </c>
      <c r="T1295" s="4">
        <v>10.4</v>
      </c>
      <c r="U1295" s="4">
        <v>12.09</v>
      </c>
      <c r="V1295" s="4">
        <v>14.37</v>
      </c>
      <c r="W1295" s="4">
        <v>17.309999999999999</v>
      </c>
      <c r="X1295" s="27">
        <v>18850</v>
      </c>
      <c r="Y1295" s="27">
        <v>21620</v>
      </c>
      <c r="Z1295" s="27">
        <v>25140</v>
      </c>
      <c r="AA1295" s="27">
        <v>29900</v>
      </c>
      <c r="AB1295" s="27">
        <v>36000</v>
      </c>
    </row>
    <row r="1296" spans="1:28" s="26" customFormat="1" hidden="1" x14ac:dyDescent="0.25">
      <c r="A1296" t="s">
        <v>0</v>
      </c>
      <c r="B1296" t="s">
        <v>1</v>
      </c>
      <c r="C1296" s="26" t="s">
        <v>2</v>
      </c>
      <c r="D1296" s="26" t="s">
        <v>1105</v>
      </c>
      <c r="E1296" t="s">
        <v>1106</v>
      </c>
      <c r="F1296" s="31" t="s">
        <v>1107</v>
      </c>
      <c r="G1296" t="s">
        <v>1108</v>
      </c>
      <c r="H1296" t="s">
        <v>524</v>
      </c>
      <c r="I1296" s="26" t="s">
        <v>46</v>
      </c>
      <c r="J1296" t="s">
        <v>525</v>
      </c>
      <c r="K1296" s="27">
        <v>117670</v>
      </c>
      <c r="L1296" s="4">
        <v>12.91</v>
      </c>
      <c r="M1296" s="3">
        <v>2.2000000000000002</v>
      </c>
      <c r="N1296" s="4" t="s">
        <v>1109</v>
      </c>
      <c r="O1296" s="4" t="s">
        <v>1109</v>
      </c>
      <c r="P1296" s="4"/>
      <c r="Q1296" s="27">
        <v>26860</v>
      </c>
      <c r="R1296" s="3">
        <v>0.5</v>
      </c>
      <c r="S1296" s="4">
        <v>9.42</v>
      </c>
      <c r="T1296" s="4">
        <v>10.65</v>
      </c>
      <c r="U1296" s="4">
        <v>12.11</v>
      </c>
      <c r="V1296" s="4">
        <v>14.45</v>
      </c>
      <c r="W1296" s="4">
        <v>17.77</v>
      </c>
      <c r="X1296" s="27">
        <v>19600</v>
      </c>
      <c r="Y1296" s="27">
        <v>22160</v>
      </c>
      <c r="Z1296" s="27">
        <v>25200</v>
      </c>
      <c r="AA1296" s="27">
        <v>30060</v>
      </c>
      <c r="AB1296" s="27">
        <v>36960</v>
      </c>
    </row>
    <row r="1297" spans="1:28" s="26" customFormat="1" hidden="1" x14ac:dyDescent="0.25">
      <c r="A1297" t="s">
        <v>0</v>
      </c>
      <c r="B1297" t="s">
        <v>1</v>
      </c>
      <c r="C1297" s="26" t="s">
        <v>2</v>
      </c>
      <c r="D1297" s="26" t="s">
        <v>1105</v>
      </c>
      <c r="E1297" t="s">
        <v>1106</v>
      </c>
      <c r="F1297" s="31" t="s">
        <v>1107</v>
      </c>
      <c r="G1297" t="s">
        <v>1108</v>
      </c>
      <c r="H1297" t="s">
        <v>2547</v>
      </c>
      <c r="I1297" s="26" t="s">
        <v>548</v>
      </c>
      <c r="J1297" t="s">
        <v>2548</v>
      </c>
      <c r="K1297" s="27">
        <v>7470</v>
      </c>
      <c r="L1297" s="4">
        <v>25.28</v>
      </c>
      <c r="M1297" s="3">
        <v>3.2</v>
      </c>
      <c r="N1297" s="4" t="s">
        <v>1109</v>
      </c>
      <c r="O1297" s="4" t="s">
        <v>1109</v>
      </c>
      <c r="P1297" s="4"/>
      <c r="Q1297" s="27">
        <v>52590</v>
      </c>
      <c r="R1297" s="3">
        <v>1.7</v>
      </c>
      <c r="S1297" s="4">
        <v>14.82</v>
      </c>
      <c r="T1297" s="4">
        <v>17.87</v>
      </c>
      <c r="U1297" s="4">
        <v>22.83</v>
      </c>
      <c r="V1297" s="4">
        <v>31.01</v>
      </c>
      <c r="W1297" s="4">
        <v>39.53</v>
      </c>
      <c r="X1297" s="27">
        <v>30820</v>
      </c>
      <c r="Y1297" s="27">
        <v>37170</v>
      </c>
      <c r="Z1297" s="27">
        <v>47480</v>
      </c>
      <c r="AA1297" s="27">
        <v>64510</v>
      </c>
      <c r="AB1297" s="27">
        <v>82230</v>
      </c>
    </row>
    <row r="1298" spans="1:28" s="26" customFormat="1" hidden="1" x14ac:dyDescent="0.25">
      <c r="A1298" t="s">
        <v>0</v>
      </c>
      <c r="B1298" t="s">
        <v>1</v>
      </c>
      <c r="C1298" s="26" t="s">
        <v>2</v>
      </c>
      <c r="D1298" s="26" t="s">
        <v>1105</v>
      </c>
      <c r="E1298" t="s">
        <v>1106</v>
      </c>
      <c r="F1298" s="31" t="s">
        <v>1107</v>
      </c>
      <c r="G1298" t="s">
        <v>1108</v>
      </c>
      <c r="H1298" t="s">
        <v>2549</v>
      </c>
      <c r="I1298" s="26" t="s">
        <v>46</v>
      </c>
      <c r="J1298" t="s">
        <v>2548</v>
      </c>
      <c r="K1298" s="27">
        <v>7470</v>
      </c>
      <c r="L1298" s="4">
        <v>25.28</v>
      </c>
      <c r="M1298" s="3">
        <v>3.2</v>
      </c>
      <c r="N1298" s="4" t="s">
        <v>1109</v>
      </c>
      <c r="O1298" s="4" t="s">
        <v>1109</v>
      </c>
      <c r="P1298" s="4"/>
      <c r="Q1298" s="27">
        <v>52590</v>
      </c>
      <c r="R1298" s="3">
        <v>1.7</v>
      </c>
      <c r="S1298" s="4">
        <v>14.82</v>
      </c>
      <c r="T1298" s="4">
        <v>17.87</v>
      </c>
      <c r="U1298" s="4">
        <v>22.83</v>
      </c>
      <c r="V1298" s="4">
        <v>31.01</v>
      </c>
      <c r="W1298" s="4">
        <v>39.53</v>
      </c>
      <c r="X1298" s="27">
        <v>30820</v>
      </c>
      <c r="Y1298" s="27">
        <v>37170</v>
      </c>
      <c r="Z1298" s="27">
        <v>47480</v>
      </c>
      <c r="AA1298" s="27">
        <v>64510</v>
      </c>
      <c r="AB1298" s="27">
        <v>82230</v>
      </c>
    </row>
    <row r="1299" spans="1:28" s="26" customFormat="1" hidden="1" x14ac:dyDescent="0.25">
      <c r="A1299" t="s">
        <v>0</v>
      </c>
      <c r="B1299" t="s">
        <v>1</v>
      </c>
      <c r="C1299" s="26" t="s">
        <v>2</v>
      </c>
      <c r="D1299" s="26" t="s">
        <v>1105</v>
      </c>
      <c r="E1299" t="s">
        <v>1106</v>
      </c>
      <c r="F1299" s="31" t="s">
        <v>1107</v>
      </c>
      <c r="G1299" t="s">
        <v>1108</v>
      </c>
      <c r="H1299" t="s">
        <v>2550</v>
      </c>
      <c r="I1299" s="26" t="s">
        <v>548</v>
      </c>
      <c r="J1299" t="s">
        <v>2551</v>
      </c>
      <c r="K1299" s="27">
        <v>30020</v>
      </c>
      <c r="L1299" s="4">
        <v>37.270000000000003</v>
      </c>
      <c r="M1299" s="3">
        <v>4.4000000000000004</v>
      </c>
      <c r="N1299" s="4" t="s">
        <v>1109</v>
      </c>
      <c r="O1299" s="4" t="s">
        <v>1109</v>
      </c>
      <c r="P1299" s="4"/>
      <c r="Q1299" s="27">
        <v>77530</v>
      </c>
      <c r="R1299" s="3">
        <v>1.4</v>
      </c>
      <c r="S1299" s="4">
        <v>16.03</v>
      </c>
      <c r="T1299" s="4">
        <v>25.32</v>
      </c>
      <c r="U1299" s="4">
        <v>36.450000000000003</v>
      </c>
      <c r="V1299" s="4">
        <v>48.53</v>
      </c>
      <c r="W1299" s="4">
        <v>60.24</v>
      </c>
      <c r="X1299" s="27">
        <v>33330</v>
      </c>
      <c r="Y1299" s="27">
        <v>52670</v>
      </c>
      <c r="Z1299" s="27">
        <v>75820</v>
      </c>
      <c r="AA1299" s="27">
        <v>100940</v>
      </c>
      <c r="AB1299" s="27">
        <v>125310</v>
      </c>
    </row>
    <row r="1300" spans="1:28" s="26" customFormat="1" hidden="1" x14ac:dyDescent="0.25">
      <c r="A1300" t="s">
        <v>0</v>
      </c>
      <c r="B1300" t="s">
        <v>1</v>
      </c>
      <c r="C1300" s="26" t="s">
        <v>2</v>
      </c>
      <c r="D1300" s="26" t="s">
        <v>1105</v>
      </c>
      <c r="E1300" t="s">
        <v>1106</v>
      </c>
      <c r="F1300" s="31" t="s">
        <v>1107</v>
      </c>
      <c r="G1300" t="s">
        <v>1108</v>
      </c>
      <c r="H1300" t="s">
        <v>2552</v>
      </c>
      <c r="I1300" s="26" t="s">
        <v>46</v>
      </c>
      <c r="J1300" t="s">
        <v>2551</v>
      </c>
      <c r="K1300" s="27">
        <v>30020</v>
      </c>
      <c r="L1300" s="4">
        <v>37.270000000000003</v>
      </c>
      <c r="M1300" s="3">
        <v>4.4000000000000004</v>
      </c>
      <c r="N1300" s="4" t="s">
        <v>1109</v>
      </c>
      <c r="O1300" s="4" t="s">
        <v>1109</v>
      </c>
      <c r="P1300" s="4"/>
      <c r="Q1300" s="27">
        <v>77530</v>
      </c>
      <c r="R1300" s="3">
        <v>1.4</v>
      </c>
      <c r="S1300" s="4">
        <v>16.03</v>
      </c>
      <c r="T1300" s="4">
        <v>25.32</v>
      </c>
      <c r="U1300" s="4">
        <v>36.450000000000003</v>
      </c>
      <c r="V1300" s="4">
        <v>48.53</v>
      </c>
      <c r="W1300" s="4">
        <v>60.24</v>
      </c>
      <c r="X1300" s="27">
        <v>33330</v>
      </c>
      <c r="Y1300" s="27">
        <v>52670</v>
      </c>
      <c r="Z1300" s="27">
        <v>75820</v>
      </c>
      <c r="AA1300" s="27">
        <v>100940</v>
      </c>
      <c r="AB1300" s="27">
        <v>125310</v>
      </c>
    </row>
    <row r="1301" spans="1:28" s="26" customFormat="1" hidden="1" x14ac:dyDescent="0.25">
      <c r="A1301" t="s">
        <v>0</v>
      </c>
      <c r="B1301" t="s">
        <v>1</v>
      </c>
      <c r="C1301" s="26" t="s">
        <v>2</v>
      </c>
      <c r="D1301" s="26" t="s">
        <v>1105</v>
      </c>
      <c r="E1301" t="s">
        <v>1106</v>
      </c>
      <c r="F1301" s="31" t="s">
        <v>1107</v>
      </c>
      <c r="G1301" t="s">
        <v>1108</v>
      </c>
      <c r="H1301" t="s">
        <v>2553</v>
      </c>
      <c r="I1301" s="26" t="s">
        <v>548</v>
      </c>
      <c r="J1301" t="s">
        <v>2554</v>
      </c>
      <c r="K1301" s="27">
        <v>28200</v>
      </c>
      <c r="L1301" s="4">
        <v>14.15</v>
      </c>
      <c r="M1301" s="3">
        <v>8.8000000000000007</v>
      </c>
      <c r="N1301" s="4" t="s">
        <v>1109</v>
      </c>
      <c r="O1301" s="4" t="s">
        <v>1109</v>
      </c>
      <c r="P1301" s="4"/>
      <c r="Q1301" s="27">
        <v>29420</v>
      </c>
      <c r="R1301" s="3">
        <v>2</v>
      </c>
      <c r="S1301" s="4">
        <v>9.3699999999999992</v>
      </c>
      <c r="T1301" s="4">
        <v>11.01</v>
      </c>
      <c r="U1301" s="4">
        <v>12.78</v>
      </c>
      <c r="V1301" s="4">
        <v>16.579999999999998</v>
      </c>
      <c r="W1301" s="4">
        <v>19.62</v>
      </c>
      <c r="X1301" s="27">
        <v>19480</v>
      </c>
      <c r="Y1301" s="27">
        <v>22900</v>
      </c>
      <c r="Z1301" s="27">
        <v>26570</v>
      </c>
      <c r="AA1301" s="27">
        <v>34490</v>
      </c>
      <c r="AB1301" s="27">
        <v>40800</v>
      </c>
    </row>
    <row r="1302" spans="1:28" s="26" customFormat="1" hidden="1" x14ac:dyDescent="0.25">
      <c r="A1302" t="s">
        <v>0</v>
      </c>
      <c r="B1302" t="s">
        <v>1</v>
      </c>
      <c r="C1302" s="26" t="s">
        <v>2</v>
      </c>
      <c r="D1302" s="26" t="s">
        <v>1105</v>
      </c>
      <c r="E1302" t="s">
        <v>1106</v>
      </c>
      <c r="F1302" s="31" t="s">
        <v>1107</v>
      </c>
      <c r="G1302" t="s">
        <v>1108</v>
      </c>
      <c r="H1302" t="s">
        <v>2555</v>
      </c>
      <c r="I1302" s="26" t="s">
        <v>46</v>
      </c>
      <c r="J1302" t="s">
        <v>2554</v>
      </c>
      <c r="K1302" s="27">
        <v>28200</v>
      </c>
      <c r="L1302" s="4">
        <v>14.15</v>
      </c>
      <c r="M1302" s="3">
        <v>8.8000000000000007</v>
      </c>
      <c r="N1302" s="4" t="s">
        <v>1109</v>
      </c>
      <c r="O1302" s="4" t="s">
        <v>1109</v>
      </c>
      <c r="P1302" s="4"/>
      <c r="Q1302" s="27">
        <v>29420</v>
      </c>
      <c r="R1302" s="3">
        <v>2</v>
      </c>
      <c r="S1302" s="4">
        <v>9.3699999999999992</v>
      </c>
      <c r="T1302" s="4">
        <v>11.01</v>
      </c>
      <c r="U1302" s="4">
        <v>12.78</v>
      </c>
      <c r="V1302" s="4">
        <v>16.579999999999998</v>
      </c>
      <c r="W1302" s="4">
        <v>19.62</v>
      </c>
      <c r="X1302" s="27">
        <v>19480</v>
      </c>
      <c r="Y1302" s="27">
        <v>22900</v>
      </c>
      <c r="Z1302" s="27">
        <v>26570</v>
      </c>
      <c r="AA1302" s="27">
        <v>34490</v>
      </c>
      <c r="AB1302" s="27">
        <v>40800</v>
      </c>
    </row>
    <row r="1303" spans="1:28" s="26" customFormat="1" hidden="1" x14ac:dyDescent="0.25">
      <c r="A1303" t="s">
        <v>0</v>
      </c>
      <c r="B1303" t="s">
        <v>1</v>
      </c>
      <c r="C1303" s="26" t="s">
        <v>2</v>
      </c>
      <c r="D1303" s="26" t="s">
        <v>1105</v>
      </c>
      <c r="E1303" t="s">
        <v>1106</v>
      </c>
      <c r="F1303" s="31" t="s">
        <v>1107</v>
      </c>
      <c r="G1303" t="s">
        <v>1108</v>
      </c>
      <c r="H1303" t="s">
        <v>2556</v>
      </c>
      <c r="I1303" s="26" t="s">
        <v>46</v>
      </c>
      <c r="J1303" t="s">
        <v>2557</v>
      </c>
      <c r="K1303" s="27">
        <v>34940</v>
      </c>
      <c r="L1303" s="4">
        <v>20.65</v>
      </c>
      <c r="M1303" s="3">
        <v>4.5</v>
      </c>
      <c r="N1303" s="4" t="s">
        <v>1109</v>
      </c>
      <c r="O1303" s="4" t="s">
        <v>1109</v>
      </c>
      <c r="P1303" s="4"/>
      <c r="Q1303" s="27">
        <v>42940</v>
      </c>
      <c r="R1303" s="3">
        <v>3.3</v>
      </c>
      <c r="S1303" s="4">
        <v>10.92</v>
      </c>
      <c r="T1303" s="4">
        <v>13.38</v>
      </c>
      <c r="U1303" s="4">
        <v>17.79</v>
      </c>
      <c r="V1303" s="4">
        <v>28.18</v>
      </c>
      <c r="W1303" s="4">
        <v>35.76</v>
      </c>
      <c r="X1303" s="27">
        <v>22710</v>
      </c>
      <c r="Y1303" s="27">
        <v>27830</v>
      </c>
      <c r="Z1303" s="27">
        <v>37000</v>
      </c>
      <c r="AA1303" s="27">
        <v>58620</v>
      </c>
      <c r="AB1303" s="27">
        <v>74380</v>
      </c>
    </row>
    <row r="1304" spans="1:28" s="26" customFormat="1" hidden="1" x14ac:dyDescent="0.25">
      <c r="A1304" t="s">
        <v>0</v>
      </c>
      <c r="B1304" t="s">
        <v>1</v>
      </c>
      <c r="C1304" s="26" t="s">
        <v>2</v>
      </c>
      <c r="D1304" s="26" t="s">
        <v>1105</v>
      </c>
      <c r="E1304" t="s">
        <v>1106</v>
      </c>
      <c r="F1304" s="31" t="s">
        <v>1107</v>
      </c>
      <c r="G1304" t="s">
        <v>1108</v>
      </c>
      <c r="H1304" t="s">
        <v>923</v>
      </c>
      <c r="I1304" s="26" t="s">
        <v>803</v>
      </c>
      <c r="J1304" t="s">
        <v>924</v>
      </c>
      <c r="K1304" s="27">
        <v>7061370</v>
      </c>
      <c r="L1304" s="4">
        <v>15.28</v>
      </c>
      <c r="M1304" s="3">
        <v>0.4</v>
      </c>
      <c r="N1304" s="4" t="s">
        <v>1109</v>
      </c>
      <c r="O1304" s="4" t="s">
        <v>1109</v>
      </c>
      <c r="P1304" s="4"/>
      <c r="Q1304" s="27">
        <v>31790</v>
      </c>
      <c r="R1304" s="3">
        <v>0.2</v>
      </c>
      <c r="S1304" s="4">
        <v>10.08</v>
      </c>
      <c r="T1304" s="4">
        <v>11.64</v>
      </c>
      <c r="U1304" s="4">
        <v>13.97</v>
      </c>
      <c r="V1304" s="4">
        <v>17.72</v>
      </c>
      <c r="W1304" s="4">
        <v>22.65</v>
      </c>
      <c r="X1304" s="27">
        <v>20970</v>
      </c>
      <c r="Y1304" s="27">
        <v>24210</v>
      </c>
      <c r="Z1304" s="27">
        <v>29060</v>
      </c>
      <c r="AA1304" s="27">
        <v>36870</v>
      </c>
      <c r="AB1304" s="27">
        <v>47100</v>
      </c>
    </row>
    <row r="1305" spans="1:28" s="26" customFormat="1" hidden="1" x14ac:dyDescent="0.25">
      <c r="A1305" t="s">
        <v>0</v>
      </c>
      <c r="B1305" t="s">
        <v>1</v>
      </c>
      <c r="C1305" s="26" t="s">
        <v>2</v>
      </c>
      <c r="D1305" s="26" t="s">
        <v>1105</v>
      </c>
      <c r="E1305" t="s">
        <v>1106</v>
      </c>
      <c r="F1305" s="31" t="s">
        <v>1107</v>
      </c>
      <c r="G1305" t="s">
        <v>1108</v>
      </c>
      <c r="H1305" t="s">
        <v>790</v>
      </c>
      <c r="I1305" s="26" t="s">
        <v>548</v>
      </c>
      <c r="J1305" t="s">
        <v>527</v>
      </c>
      <c r="K1305" s="27">
        <v>24050</v>
      </c>
      <c r="L1305" s="4">
        <v>17.38</v>
      </c>
      <c r="M1305" s="3">
        <v>3.8</v>
      </c>
      <c r="N1305" s="4" t="s">
        <v>1109</v>
      </c>
      <c r="O1305" s="4" t="s">
        <v>1109</v>
      </c>
      <c r="P1305" s="4"/>
      <c r="Q1305" s="27">
        <v>36150</v>
      </c>
      <c r="R1305" s="3">
        <v>0.9</v>
      </c>
      <c r="S1305" s="4">
        <v>12.02</v>
      </c>
      <c r="T1305" s="4">
        <v>13.87</v>
      </c>
      <c r="U1305" s="4">
        <v>16.66</v>
      </c>
      <c r="V1305" s="4">
        <v>19.98</v>
      </c>
      <c r="W1305" s="4">
        <v>23.98</v>
      </c>
      <c r="X1305" s="27">
        <v>24990</v>
      </c>
      <c r="Y1305" s="27">
        <v>28840</v>
      </c>
      <c r="Z1305" s="27">
        <v>34660</v>
      </c>
      <c r="AA1305" s="27">
        <v>41570</v>
      </c>
      <c r="AB1305" s="27">
        <v>49890</v>
      </c>
    </row>
    <row r="1306" spans="1:28" s="26" customFormat="1" hidden="1" x14ac:dyDescent="0.25">
      <c r="A1306" t="s">
        <v>0</v>
      </c>
      <c r="B1306" t="s">
        <v>1</v>
      </c>
      <c r="C1306" s="26" t="s">
        <v>2</v>
      </c>
      <c r="D1306" s="26" t="s">
        <v>1105</v>
      </c>
      <c r="E1306" t="s">
        <v>1106</v>
      </c>
      <c r="F1306" s="31" t="s">
        <v>1107</v>
      </c>
      <c r="G1306" t="s">
        <v>1108</v>
      </c>
      <c r="H1306" t="s">
        <v>526</v>
      </c>
      <c r="I1306" s="26" t="s">
        <v>46</v>
      </c>
      <c r="J1306" t="s">
        <v>527</v>
      </c>
      <c r="K1306" s="27">
        <v>24050</v>
      </c>
      <c r="L1306" s="4">
        <v>17.38</v>
      </c>
      <c r="M1306" s="3">
        <v>3.8</v>
      </c>
      <c r="N1306" s="4" t="s">
        <v>1109</v>
      </c>
      <c r="O1306" s="4" t="s">
        <v>1109</v>
      </c>
      <c r="P1306" s="4"/>
      <c r="Q1306" s="27">
        <v>36150</v>
      </c>
      <c r="R1306" s="3">
        <v>0.9</v>
      </c>
      <c r="S1306" s="4">
        <v>12.02</v>
      </c>
      <c r="T1306" s="4">
        <v>13.87</v>
      </c>
      <c r="U1306" s="4">
        <v>16.66</v>
      </c>
      <c r="V1306" s="4">
        <v>19.98</v>
      </c>
      <c r="W1306" s="4">
        <v>23.98</v>
      </c>
      <c r="X1306" s="27">
        <v>24990</v>
      </c>
      <c r="Y1306" s="27">
        <v>28840</v>
      </c>
      <c r="Z1306" s="27">
        <v>34660</v>
      </c>
      <c r="AA1306" s="27">
        <v>41570</v>
      </c>
      <c r="AB1306" s="27">
        <v>49890</v>
      </c>
    </row>
    <row r="1307" spans="1:28" s="26" customFormat="1" hidden="1" x14ac:dyDescent="0.25">
      <c r="A1307" t="s">
        <v>0</v>
      </c>
      <c r="B1307" t="s">
        <v>1</v>
      </c>
      <c r="C1307" s="26" t="s">
        <v>2</v>
      </c>
      <c r="D1307" s="26" t="s">
        <v>1105</v>
      </c>
      <c r="E1307" t="s">
        <v>1106</v>
      </c>
      <c r="F1307" s="31" t="s">
        <v>1107</v>
      </c>
      <c r="G1307" t="s">
        <v>1108</v>
      </c>
      <c r="H1307" t="s">
        <v>791</v>
      </c>
      <c r="I1307" s="26" t="s">
        <v>548</v>
      </c>
      <c r="J1307" t="s">
        <v>529</v>
      </c>
      <c r="K1307" s="27">
        <v>45480</v>
      </c>
      <c r="L1307" s="4">
        <v>29.1</v>
      </c>
      <c r="M1307" s="3">
        <v>3.2</v>
      </c>
      <c r="N1307" s="4" t="s">
        <v>1109</v>
      </c>
      <c r="O1307" s="4" t="s">
        <v>1109</v>
      </c>
      <c r="P1307" s="4"/>
      <c r="Q1307" s="27">
        <v>60530</v>
      </c>
      <c r="R1307" s="3">
        <v>1.5</v>
      </c>
      <c r="S1307" s="4">
        <v>15.51</v>
      </c>
      <c r="T1307" s="4">
        <v>20.04</v>
      </c>
      <c r="U1307" s="4">
        <v>27.26</v>
      </c>
      <c r="V1307" s="4">
        <v>35.119999999999997</v>
      </c>
      <c r="W1307" s="4">
        <v>44.15</v>
      </c>
      <c r="X1307" s="27">
        <v>32250</v>
      </c>
      <c r="Y1307" s="27">
        <v>41680</v>
      </c>
      <c r="Z1307" s="27">
        <v>56690</v>
      </c>
      <c r="AA1307" s="27">
        <v>73060</v>
      </c>
      <c r="AB1307" s="27">
        <v>91840</v>
      </c>
    </row>
    <row r="1308" spans="1:28" s="26" customFormat="1" hidden="1" x14ac:dyDescent="0.25">
      <c r="A1308" t="s">
        <v>0</v>
      </c>
      <c r="B1308" t="s">
        <v>1</v>
      </c>
      <c r="C1308" s="26" t="s">
        <v>2</v>
      </c>
      <c r="D1308" s="26" t="s">
        <v>1105</v>
      </c>
      <c r="E1308" t="s">
        <v>1106</v>
      </c>
      <c r="F1308" s="31" t="s">
        <v>1107</v>
      </c>
      <c r="G1308" t="s">
        <v>1108</v>
      </c>
      <c r="H1308" t="s">
        <v>528</v>
      </c>
      <c r="I1308" s="26" t="s">
        <v>46</v>
      </c>
      <c r="J1308" t="s">
        <v>529</v>
      </c>
      <c r="K1308" s="27">
        <v>45480</v>
      </c>
      <c r="L1308" s="4">
        <v>29.1</v>
      </c>
      <c r="M1308" s="3">
        <v>3.2</v>
      </c>
      <c r="N1308" s="4" t="s">
        <v>1109</v>
      </c>
      <c r="O1308" s="4" t="s">
        <v>1109</v>
      </c>
      <c r="P1308" s="4"/>
      <c r="Q1308" s="27">
        <v>60530</v>
      </c>
      <c r="R1308" s="3">
        <v>1.5</v>
      </c>
      <c r="S1308" s="4">
        <v>15.51</v>
      </c>
      <c r="T1308" s="4">
        <v>20.04</v>
      </c>
      <c r="U1308" s="4">
        <v>27.26</v>
      </c>
      <c r="V1308" s="4">
        <v>35.119999999999997</v>
      </c>
      <c r="W1308" s="4">
        <v>44.15</v>
      </c>
      <c r="X1308" s="27">
        <v>32250</v>
      </c>
      <c r="Y1308" s="27">
        <v>41680</v>
      </c>
      <c r="Z1308" s="27">
        <v>56690</v>
      </c>
      <c r="AA1308" s="27">
        <v>73060</v>
      </c>
      <c r="AB1308" s="27">
        <v>91840</v>
      </c>
    </row>
    <row r="1309" spans="1:28" s="26" customFormat="1" hidden="1" x14ac:dyDescent="0.25">
      <c r="A1309" t="s">
        <v>0</v>
      </c>
      <c r="B1309" t="s">
        <v>1</v>
      </c>
      <c r="C1309" s="26" t="s">
        <v>2</v>
      </c>
      <c r="D1309" s="26" t="s">
        <v>1105</v>
      </c>
      <c r="E1309" t="s">
        <v>1106</v>
      </c>
      <c r="F1309" s="31" t="s">
        <v>1107</v>
      </c>
      <c r="G1309" t="s">
        <v>1108</v>
      </c>
      <c r="H1309" t="s">
        <v>2558</v>
      </c>
      <c r="I1309" s="26" t="s">
        <v>548</v>
      </c>
      <c r="J1309" t="s">
        <v>2559</v>
      </c>
      <c r="K1309" s="27">
        <v>1550</v>
      </c>
      <c r="L1309" s="4">
        <v>24.68</v>
      </c>
      <c r="M1309" s="3">
        <v>11.6</v>
      </c>
      <c r="N1309" s="4" t="s">
        <v>1109</v>
      </c>
      <c r="O1309" s="4" t="s">
        <v>1109</v>
      </c>
      <c r="P1309" s="4"/>
      <c r="Q1309" s="27">
        <v>51340</v>
      </c>
      <c r="R1309" s="3">
        <v>3.3</v>
      </c>
      <c r="S1309" s="4">
        <v>15.47</v>
      </c>
      <c r="T1309" s="4">
        <v>18.309999999999999</v>
      </c>
      <c r="U1309" s="4">
        <v>22.62</v>
      </c>
      <c r="V1309" s="4">
        <v>31.53</v>
      </c>
      <c r="W1309" s="4">
        <v>37.47</v>
      </c>
      <c r="X1309" s="27">
        <v>32170</v>
      </c>
      <c r="Y1309" s="27">
        <v>38090</v>
      </c>
      <c r="Z1309" s="27">
        <v>47040</v>
      </c>
      <c r="AA1309" s="27">
        <v>65590</v>
      </c>
      <c r="AB1309" s="27">
        <v>77940</v>
      </c>
    </row>
    <row r="1310" spans="1:28" s="26" customFormat="1" hidden="1" x14ac:dyDescent="0.25">
      <c r="A1310" t="s">
        <v>0</v>
      </c>
      <c r="B1310" t="s">
        <v>1</v>
      </c>
      <c r="C1310" s="26" t="s">
        <v>2</v>
      </c>
      <c r="D1310" s="26" t="s">
        <v>1105</v>
      </c>
      <c r="E1310" t="s">
        <v>1106</v>
      </c>
      <c r="F1310" s="31" t="s">
        <v>1107</v>
      </c>
      <c r="G1310" t="s">
        <v>1108</v>
      </c>
      <c r="H1310" t="s">
        <v>2560</v>
      </c>
      <c r="I1310" s="26" t="s">
        <v>46</v>
      </c>
      <c r="J1310" t="s">
        <v>2559</v>
      </c>
      <c r="K1310" s="27">
        <v>1550</v>
      </c>
      <c r="L1310" s="4">
        <v>24.68</v>
      </c>
      <c r="M1310" s="3">
        <v>11.6</v>
      </c>
      <c r="N1310" s="4" t="s">
        <v>1109</v>
      </c>
      <c r="O1310" s="4" t="s">
        <v>1109</v>
      </c>
      <c r="P1310" s="4"/>
      <c r="Q1310" s="27">
        <v>51340</v>
      </c>
      <c r="R1310" s="3">
        <v>3.3</v>
      </c>
      <c r="S1310" s="4">
        <v>15.47</v>
      </c>
      <c r="T1310" s="4">
        <v>18.309999999999999</v>
      </c>
      <c r="U1310" s="4">
        <v>22.62</v>
      </c>
      <c r="V1310" s="4">
        <v>31.53</v>
      </c>
      <c r="W1310" s="4">
        <v>37.47</v>
      </c>
      <c r="X1310" s="27">
        <v>32170</v>
      </c>
      <c r="Y1310" s="27">
        <v>38090</v>
      </c>
      <c r="Z1310" s="27">
        <v>47040</v>
      </c>
      <c r="AA1310" s="27">
        <v>65590</v>
      </c>
      <c r="AB1310" s="27">
        <v>77940</v>
      </c>
    </row>
    <row r="1311" spans="1:28" s="26" customFormat="1" hidden="1" x14ac:dyDescent="0.25">
      <c r="A1311" t="s">
        <v>0</v>
      </c>
      <c r="B1311" t="s">
        <v>1</v>
      </c>
      <c r="C1311" s="26" t="s">
        <v>2</v>
      </c>
      <c r="D1311" s="26" t="s">
        <v>1105</v>
      </c>
      <c r="E1311" t="s">
        <v>1106</v>
      </c>
      <c r="F1311" s="31" t="s">
        <v>1107</v>
      </c>
      <c r="G1311" t="s">
        <v>1108</v>
      </c>
      <c r="H1311" t="s">
        <v>792</v>
      </c>
      <c r="I1311" s="26" t="s">
        <v>548</v>
      </c>
      <c r="J1311" t="s">
        <v>531</v>
      </c>
      <c r="K1311" s="27">
        <v>4800</v>
      </c>
      <c r="L1311" s="4">
        <v>30.14</v>
      </c>
      <c r="M1311" s="3">
        <v>7.9</v>
      </c>
      <c r="N1311" s="4" t="s">
        <v>1109</v>
      </c>
      <c r="O1311" s="4" t="s">
        <v>1109</v>
      </c>
      <c r="P1311" s="4"/>
      <c r="Q1311" s="27">
        <v>62690</v>
      </c>
      <c r="R1311" s="3">
        <v>4</v>
      </c>
      <c r="S1311" s="4">
        <v>14.75</v>
      </c>
      <c r="T1311" s="4">
        <v>18.989999999999998</v>
      </c>
      <c r="U1311" s="4">
        <v>28.71</v>
      </c>
      <c r="V1311" s="4">
        <v>38.58</v>
      </c>
      <c r="W1311" s="4">
        <v>48.82</v>
      </c>
      <c r="X1311" s="27">
        <v>30680</v>
      </c>
      <c r="Y1311" s="27">
        <v>39500</v>
      </c>
      <c r="Z1311" s="27">
        <v>59720</v>
      </c>
      <c r="AA1311" s="27">
        <v>80240</v>
      </c>
      <c r="AB1311" s="27">
        <v>101550</v>
      </c>
    </row>
    <row r="1312" spans="1:28" s="26" customFormat="1" hidden="1" x14ac:dyDescent="0.25">
      <c r="A1312" t="s">
        <v>0</v>
      </c>
      <c r="B1312" t="s">
        <v>1</v>
      </c>
      <c r="C1312" s="26" t="s">
        <v>2</v>
      </c>
      <c r="D1312" s="26" t="s">
        <v>1105</v>
      </c>
      <c r="E1312" t="s">
        <v>1106</v>
      </c>
      <c r="F1312" s="31" t="s">
        <v>1107</v>
      </c>
      <c r="G1312" t="s">
        <v>1108</v>
      </c>
      <c r="H1312" t="s">
        <v>530</v>
      </c>
      <c r="I1312" s="26" t="s">
        <v>46</v>
      </c>
      <c r="J1312" t="s">
        <v>531</v>
      </c>
      <c r="K1312" s="27">
        <v>4800</v>
      </c>
      <c r="L1312" s="4">
        <v>30.14</v>
      </c>
      <c r="M1312" s="3">
        <v>7.9</v>
      </c>
      <c r="N1312" s="4" t="s">
        <v>1109</v>
      </c>
      <c r="O1312" s="4" t="s">
        <v>1109</v>
      </c>
      <c r="P1312" s="4"/>
      <c r="Q1312" s="27">
        <v>62690</v>
      </c>
      <c r="R1312" s="3">
        <v>4</v>
      </c>
      <c r="S1312" s="4">
        <v>14.75</v>
      </c>
      <c r="T1312" s="4">
        <v>18.989999999999998</v>
      </c>
      <c r="U1312" s="4">
        <v>28.71</v>
      </c>
      <c r="V1312" s="4">
        <v>38.58</v>
      </c>
      <c r="W1312" s="4">
        <v>48.82</v>
      </c>
      <c r="X1312" s="27">
        <v>30680</v>
      </c>
      <c r="Y1312" s="27">
        <v>39500</v>
      </c>
      <c r="Z1312" s="27">
        <v>59720</v>
      </c>
      <c r="AA1312" s="27">
        <v>80240</v>
      </c>
      <c r="AB1312" s="27">
        <v>101550</v>
      </c>
    </row>
    <row r="1313" spans="1:28" s="26" customFormat="1" hidden="1" x14ac:dyDescent="0.25">
      <c r="A1313" t="s">
        <v>0</v>
      </c>
      <c r="B1313" t="s">
        <v>1</v>
      </c>
      <c r="C1313" s="26" t="s">
        <v>2</v>
      </c>
      <c r="D1313" s="26" t="s">
        <v>1105</v>
      </c>
      <c r="E1313" t="s">
        <v>1106</v>
      </c>
      <c r="F1313" s="31" t="s">
        <v>1107</v>
      </c>
      <c r="G1313" t="s">
        <v>1108</v>
      </c>
      <c r="H1313" t="s">
        <v>793</v>
      </c>
      <c r="I1313" s="26" t="s">
        <v>548</v>
      </c>
      <c r="J1313" t="s">
        <v>533</v>
      </c>
      <c r="K1313" s="27">
        <v>629270</v>
      </c>
      <c r="L1313" s="4">
        <v>18.239999999999998</v>
      </c>
      <c r="M1313" s="3">
        <v>1</v>
      </c>
      <c r="N1313" s="4" t="s">
        <v>1109</v>
      </c>
      <c r="O1313" s="4" t="s">
        <v>1109</v>
      </c>
      <c r="P1313" s="4"/>
      <c r="Q1313" s="27">
        <v>37930</v>
      </c>
      <c r="R1313" s="3">
        <v>0.3</v>
      </c>
      <c r="S1313" s="4">
        <v>12.54</v>
      </c>
      <c r="T1313" s="4">
        <v>14.45</v>
      </c>
      <c r="U1313" s="4">
        <v>17.399999999999999</v>
      </c>
      <c r="V1313" s="4">
        <v>21.32</v>
      </c>
      <c r="W1313" s="4">
        <v>25.61</v>
      </c>
      <c r="X1313" s="27">
        <v>26090</v>
      </c>
      <c r="Y1313" s="27">
        <v>30050</v>
      </c>
      <c r="Z1313" s="27">
        <v>36200</v>
      </c>
      <c r="AA1313" s="27">
        <v>44350</v>
      </c>
      <c r="AB1313" s="27">
        <v>53270</v>
      </c>
    </row>
    <row r="1314" spans="1:28" s="26" customFormat="1" hidden="1" x14ac:dyDescent="0.25">
      <c r="A1314" t="s">
        <v>0</v>
      </c>
      <c r="B1314" t="s">
        <v>1</v>
      </c>
      <c r="C1314" s="26" t="s">
        <v>2</v>
      </c>
      <c r="D1314" s="26" t="s">
        <v>1105</v>
      </c>
      <c r="E1314" t="s">
        <v>1106</v>
      </c>
      <c r="F1314" s="31" t="s">
        <v>1107</v>
      </c>
      <c r="G1314" t="s">
        <v>1108</v>
      </c>
      <c r="H1314" t="s">
        <v>532</v>
      </c>
      <c r="I1314" s="26" t="s">
        <v>46</v>
      </c>
      <c r="J1314" t="s">
        <v>533</v>
      </c>
      <c r="K1314" s="27">
        <v>629270</v>
      </c>
      <c r="L1314" s="4">
        <v>18.239999999999998</v>
      </c>
      <c r="M1314" s="3">
        <v>1</v>
      </c>
      <c r="N1314" s="4" t="s">
        <v>1109</v>
      </c>
      <c r="O1314" s="4" t="s">
        <v>1109</v>
      </c>
      <c r="P1314" s="4"/>
      <c r="Q1314" s="27">
        <v>37930</v>
      </c>
      <c r="R1314" s="3">
        <v>0.3</v>
      </c>
      <c r="S1314" s="4">
        <v>12.54</v>
      </c>
      <c r="T1314" s="4">
        <v>14.45</v>
      </c>
      <c r="U1314" s="4">
        <v>17.399999999999999</v>
      </c>
      <c r="V1314" s="4">
        <v>21.32</v>
      </c>
      <c r="W1314" s="4">
        <v>25.61</v>
      </c>
      <c r="X1314" s="27">
        <v>26090</v>
      </c>
      <c r="Y1314" s="27">
        <v>30050</v>
      </c>
      <c r="Z1314" s="27">
        <v>36200</v>
      </c>
      <c r="AA1314" s="27">
        <v>44350</v>
      </c>
      <c r="AB1314" s="27">
        <v>53270</v>
      </c>
    </row>
    <row r="1315" spans="1:28" s="26" customFormat="1" hidden="1" x14ac:dyDescent="0.25">
      <c r="A1315" t="s">
        <v>0</v>
      </c>
      <c r="B1315" t="s">
        <v>1</v>
      </c>
      <c r="C1315" s="26" t="s">
        <v>2</v>
      </c>
      <c r="D1315" s="26" t="s">
        <v>1105</v>
      </c>
      <c r="E1315" t="s">
        <v>1106</v>
      </c>
      <c r="F1315" s="31" t="s">
        <v>1107</v>
      </c>
      <c r="G1315" t="s">
        <v>1108</v>
      </c>
      <c r="H1315" t="s">
        <v>794</v>
      </c>
      <c r="I1315" s="26" t="s">
        <v>548</v>
      </c>
      <c r="J1315" t="s">
        <v>795</v>
      </c>
      <c r="K1315" s="27">
        <v>6168600</v>
      </c>
      <c r="L1315" s="4">
        <v>14.7</v>
      </c>
      <c r="M1315" s="3">
        <v>0.4</v>
      </c>
      <c r="N1315" s="4" t="s">
        <v>1109</v>
      </c>
      <c r="O1315" s="4" t="s">
        <v>1109</v>
      </c>
      <c r="P1315" s="4"/>
      <c r="Q1315" s="27">
        <v>30570</v>
      </c>
      <c r="R1315" s="3">
        <v>0.2</v>
      </c>
      <c r="S1315" s="4">
        <v>9.94</v>
      </c>
      <c r="T1315" s="4">
        <v>11.44</v>
      </c>
      <c r="U1315" s="4">
        <v>13.53</v>
      </c>
      <c r="V1315" s="4">
        <v>16.93</v>
      </c>
      <c r="W1315" s="4">
        <v>21.21</v>
      </c>
      <c r="X1315" s="27">
        <v>20680</v>
      </c>
      <c r="Y1315" s="27">
        <v>23800</v>
      </c>
      <c r="Z1315" s="27">
        <v>28130</v>
      </c>
      <c r="AA1315" s="27">
        <v>35220</v>
      </c>
      <c r="AB1315" s="27">
        <v>44110</v>
      </c>
    </row>
    <row r="1316" spans="1:28" s="26" customFormat="1" hidden="1" x14ac:dyDescent="0.25">
      <c r="A1316" t="s">
        <v>0</v>
      </c>
      <c r="B1316" t="s">
        <v>1</v>
      </c>
      <c r="C1316" s="26" t="s">
        <v>2</v>
      </c>
      <c r="D1316" s="26" t="s">
        <v>1105</v>
      </c>
      <c r="E1316" t="s">
        <v>1106</v>
      </c>
      <c r="F1316" s="31" t="s">
        <v>1107</v>
      </c>
      <c r="G1316" t="s">
        <v>1108</v>
      </c>
      <c r="H1316" t="s">
        <v>2561</v>
      </c>
      <c r="I1316" s="26" t="s">
        <v>46</v>
      </c>
      <c r="J1316" t="s">
        <v>2562</v>
      </c>
      <c r="K1316" s="27">
        <v>382670</v>
      </c>
      <c r="L1316" s="4">
        <v>13.43</v>
      </c>
      <c r="M1316" s="3">
        <v>1.1000000000000001</v>
      </c>
      <c r="N1316" s="4" t="s">
        <v>1109</v>
      </c>
      <c r="O1316" s="4" t="s">
        <v>1109</v>
      </c>
      <c r="P1316" s="4"/>
      <c r="Q1316" s="27">
        <v>27940</v>
      </c>
      <c r="R1316" s="3">
        <v>0.6</v>
      </c>
      <c r="S1316" s="4">
        <v>9.2100000000000009</v>
      </c>
      <c r="T1316" s="4">
        <v>10.75</v>
      </c>
      <c r="U1316" s="4">
        <v>12.4</v>
      </c>
      <c r="V1316" s="4">
        <v>15</v>
      </c>
      <c r="W1316" s="4">
        <v>18.760000000000002</v>
      </c>
      <c r="X1316" s="27">
        <v>19150</v>
      </c>
      <c r="Y1316" s="27">
        <v>22360</v>
      </c>
      <c r="Z1316" s="27">
        <v>25800</v>
      </c>
      <c r="AA1316" s="27">
        <v>31210</v>
      </c>
      <c r="AB1316" s="27">
        <v>39010</v>
      </c>
    </row>
    <row r="1317" spans="1:28" s="26" customFormat="1" hidden="1" x14ac:dyDescent="0.25">
      <c r="A1317" t="s">
        <v>0</v>
      </c>
      <c r="B1317" t="s">
        <v>1</v>
      </c>
      <c r="C1317" s="26" t="s">
        <v>2</v>
      </c>
      <c r="D1317" s="26" t="s">
        <v>1105</v>
      </c>
      <c r="E1317" t="s">
        <v>1106</v>
      </c>
      <c r="F1317" s="31" t="s">
        <v>1107</v>
      </c>
      <c r="G1317" t="s">
        <v>1108</v>
      </c>
      <c r="H1317" t="s">
        <v>534</v>
      </c>
      <c r="I1317" s="26" t="s">
        <v>46</v>
      </c>
      <c r="J1317" t="s">
        <v>535</v>
      </c>
      <c r="K1317" s="27">
        <v>2953170</v>
      </c>
      <c r="L1317" s="4">
        <v>15.45</v>
      </c>
      <c r="M1317" s="3">
        <v>0.7</v>
      </c>
      <c r="N1317" s="4" t="s">
        <v>1109</v>
      </c>
      <c r="O1317" s="4" t="s">
        <v>1109</v>
      </c>
      <c r="P1317" s="4"/>
      <c r="Q1317" s="27">
        <v>32130</v>
      </c>
      <c r="R1317" s="3">
        <v>0.2</v>
      </c>
      <c r="S1317" s="4">
        <v>10.29</v>
      </c>
      <c r="T1317" s="4">
        <v>11.81</v>
      </c>
      <c r="U1317" s="4">
        <v>14.19</v>
      </c>
      <c r="V1317" s="4">
        <v>17.86</v>
      </c>
      <c r="W1317" s="4">
        <v>22.66</v>
      </c>
      <c r="X1317" s="27">
        <v>21410</v>
      </c>
      <c r="Y1317" s="27">
        <v>24570</v>
      </c>
      <c r="Z1317" s="27">
        <v>29510</v>
      </c>
      <c r="AA1317" s="27">
        <v>37150</v>
      </c>
      <c r="AB1317" s="27">
        <v>47140</v>
      </c>
    </row>
    <row r="1318" spans="1:28" s="26" customFormat="1" hidden="1" x14ac:dyDescent="0.25">
      <c r="A1318" t="s">
        <v>0</v>
      </c>
      <c r="B1318" t="s">
        <v>1</v>
      </c>
      <c r="C1318" s="26" t="s">
        <v>2</v>
      </c>
      <c r="D1318" s="26" t="s">
        <v>1105</v>
      </c>
      <c r="E1318" t="s">
        <v>1106</v>
      </c>
      <c r="F1318" s="31" t="s">
        <v>1107</v>
      </c>
      <c r="G1318" t="s">
        <v>1108</v>
      </c>
      <c r="H1318" t="s">
        <v>2563</v>
      </c>
      <c r="I1318" s="26" t="s">
        <v>46</v>
      </c>
      <c r="J1318" t="s">
        <v>2564</v>
      </c>
      <c r="K1318" s="27">
        <v>63280</v>
      </c>
      <c r="L1318" s="4">
        <v>15.87</v>
      </c>
      <c r="M1318" s="3">
        <v>3</v>
      </c>
      <c r="N1318" s="4" t="s">
        <v>1109</v>
      </c>
      <c r="O1318" s="4" t="s">
        <v>1109</v>
      </c>
      <c r="P1318" s="4"/>
      <c r="Q1318" s="27">
        <v>33010</v>
      </c>
      <c r="R1318" s="3">
        <v>0.7</v>
      </c>
      <c r="S1318" s="4">
        <v>10.87</v>
      </c>
      <c r="T1318" s="4">
        <v>12.53</v>
      </c>
      <c r="U1318" s="4">
        <v>14.99</v>
      </c>
      <c r="V1318" s="4">
        <v>18.559999999999999</v>
      </c>
      <c r="W1318" s="4">
        <v>22.89</v>
      </c>
      <c r="X1318" s="27">
        <v>22610</v>
      </c>
      <c r="Y1318" s="27">
        <v>26060</v>
      </c>
      <c r="Z1318" s="27">
        <v>31180</v>
      </c>
      <c r="AA1318" s="27">
        <v>38600</v>
      </c>
      <c r="AB1318" s="27">
        <v>47610</v>
      </c>
    </row>
    <row r="1319" spans="1:28" s="26" customFormat="1" hidden="1" x14ac:dyDescent="0.25">
      <c r="A1319" t="s">
        <v>0</v>
      </c>
      <c r="B1319" t="s">
        <v>1</v>
      </c>
      <c r="C1319" s="26" t="s">
        <v>2</v>
      </c>
      <c r="D1319" s="26" t="s">
        <v>1105</v>
      </c>
      <c r="E1319" t="s">
        <v>1106</v>
      </c>
      <c r="F1319" s="31" t="s">
        <v>1107</v>
      </c>
      <c r="G1319" t="s">
        <v>1108</v>
      </c>
      <c r="H1319" t="s">
        <v>2565</v>
      </c>
      <c r="I1319" s="26" t="s">
        <v>46</v>
      </c>
      <c r="J1319" t="s">
        <v>2566</v>
      </c>
      <c r="K1319" s="27">
        <v>633640</v>
      </c>
      <c r="L1319" s="4">
        <v>13.31</v>
      </c>
      <c r="M1319" s="3">
        <v>1.9</v>
      </c>
      <c r="N1319" s="4" t="s">
        <v>1109</v>
      </c>
      <c r="O1319" s="4" t="s">
        <v>1109</v>
      </c>
      <c r="P1319" s="4"/>
      <c r="Q1319" s="27">
        <v>27680</v>
      </c>
      <c r="R1319" s="3">
        <v>0.4</v>
      </c>
      <c r="S1319" s="4">
        <v>9.3800000000000008</v>
      </c>
      <c r="T1319" s="4">
        <v>10.96</v>
      </c>
      <c r="U1319" s="4">
        <v>12.46</v>
      </c>
      <c r="V1319" s="4">
        <v>14.96</v>
      </c>
      <c r="W1319" s="4">
        <v>18.420000000000002</v>
      </c>
      <c r="X1319" s="27">
        <v>19510</v>
      </c>
      <c r="Y1319" s="27">
        <v>22800</v>
      </c>
      <c r="Z1319" s="27">
        <v>25910</v>
      </c>
      <c r="AA1319" s="27">
        <v>31120</v>
      </c>
      <c r="AB1319" s="27">
        <v>38320</v>
      </c>
    </row>
    <row r="1320" spans="1:28" s="26" customFormat="1" hidden="1" x14ac:dyDescent="0.25">
      <c r="A1320" t="s">
        <v>0</v>
      </c>
      <c r="B1320" t="s">
        <v>1</v>
      </c>
      <c r="C1320" s="26" t="s">
        <v>2</v>
      </c>
      <c r="D1320" s="26" t="s">
        <v>1105</v>
      </c>
      <c r="E1320" t="s">
        <v>1106</v>
      </c>
      <c r="F1320" s="31" t="s">
        <v>1107</v>
      </c>
      <c r="G1320" t="s">
        <v>1108</v>
      </c>
      <c r="H1320" t="s">
        <v>536</v>
      </c>
      <c r="I1320" s="26" t="s">
        <v>46</v>
      </c>
      <c r="J1320" t="s">
        <v>537</v>
      </c>
      <c r="K1320" s="27">
        <v>2135850</v>
      </c>
      <c r="L1320" s="4">
        <v>14.26</v>
      </c>
      <c r="M1320" s="3">
        <v>0.7</v>
      </c>
      <c r="N1320" s="4" t="s">
        <v>1109</v>
      </c>
      <c r="O1320" s="4" t="s">
        <v>1109</v>
      </c>
      <c r="P1320" s="4"/>
      <c r="Q1320" s="27">
        <v>29660</v>
      </c>
      <c r="R1320" s="3">
        <v>0.2</v>
      </c>
      <c r="S1320" s="4">
        <v>9.8699999999999992</v>
      </c>
      <c r="T1320" s="4">
        <v>11.29</v>
      </c>
      <c r="U1320" s="4">
        <v>13.16</v>
      </c>
      <c r="V1320" s="4">
        <v>16.3</v>
      </c>
      <c r="W1320" s="4">
        <v>20.23</v>
      </c>
      <c r="X1320" s="27">
        <v>20520</v>
      </c>
      <c r="Y1320" s="27">
        <v>23480</v>
      </c>
      <c r="Z1320" s="27">
        <v>27380</v>
      </c>
      <c r="AA1320" s="27">
        <v>33910</v>
      </c>
      <c r="AB1320" s="27">
        <v>42080</v>
      </c>
    </row>
    <row r="1321" spans="1:28" s="26" customFormat="1" hidden="1" x14ac:dyDescent="0.25">
      <c r="A1321" t="s">
        <v>0</v>
      </c>
      <c r="B1321" t="s">
        <v>1</v>
      </c>
      <c r="C1321" s="26" t="s">
        <v>2</v>
      </c>
      <c r="D1321" s="26" t="s">
        <v>1105</v>
      </c>
      <c r="E1321" t="s">
        <v>1106</v>
      </c>
      <c r="F1321" s="31" t="s">
        <v>1107</v>
      </c>
      <c r="G1321" t="s">
        <v>1108</v>
      </c>
      <c r="H1321" t="s">
        <v>796</v>
      </c>
      <c r="I1321" s="26" t="s">
        <v>548</v>
      </c>
      <c r="J1321" t="s">
        <v>797</v>
      </c>
      <c r="K1321" s="27">
        <v>26420</v>
      </c>
      <c r="L1321" s="4">
        <v>25.87</v>
      </c>
      <c r="M1321" s="3">
        <v>3.7</v>
      </c>
      <c r="N1321" s="4" t="s">
        <v>1109</v>
      </c>
      <c r="O1321" s="4" t="s">
        <v>1109</v>
      </c>
      <c r="P1321" s="4"/>
      <c r="Q1321" s="27">
        <v>53820</v>
      </c>
      <c r="R1321" s="3">
        <v>1.2</v>
      </c>
      <c r="S1321" s="4">
        <v>15.02</v>
      </c>
      <c r="T1321" s="4">
        <v>18.59</v>
      </c>
      <c r="U1321" s="4">
        <v>25.11</v>
      </c>
      <c r="V1321" s="4">
        <v>32.39</v>
      </c>
      <c r="W1321" s="4">
        <v>38.700000000000003</v>
      </c>
      <c r="X1321" s="27">
        <v>31230</v>
      </c>
      <c r="Y1321" s="27">
        <v>38660</v>
      </c>
      <c r="Z1321" s="27">
        <v>52240</v>
      </c>
      <c r="AA1321" s="27">
        <v>67360</v>
      </c>
      <c r="AB1321" s="27">
        <v>80490</v>
      </c>
    </row>
    <row r="1322" spans="1:28" s="26" customFormat="1" hidden="1" x14ac:dyDescent="0.25">
      <c r="A1322" t="s">
        <v>0</v>
      </c>
      <c r="B1322" t="s">
        <v>1</v>
      </c>
      <c r="C1322" s="26" t="s">
        <v>2</v>
      </c>
      <c r="D1322" s="26" t="s">
        <v>1105</v>
      </c>
      <c r="E1322" t="s">
        <v>1106</v>
      </c>
      <c r="F1322" s="31" t="s">
        <v>1107</v>
      </c>
      <c r="G1322" t="s">
        <v>1108</v>
      </c>
      <c r="H1322" t="s">
        <v>538</v>
      </c>
      <c r="I1322" s="26" t="s">
        <v>46</v>
      </c>
      <c r="J1322" t="s">
        <v>539</v>
      </c>
      <c r="K1322" s="27">
        <v>3440</v>
      </c>
      <c r="L1322" s="4">
        <v>30.15</v>
      </c>
      <c r="M1322" s="3">
        <v>6.8</v>
      </c>
      <c r="N1322" s="4" t="s">
        <v>1109</v>
      </c>
      <c r="O1322" s="4" t="s">
        <v>1109</v>
      </c>
      <c r="P1322" s="4"/>
      <c r="Q1322" s="27">
        <v>62710</v>
      </c>
      <c r="R1322" s="3">
        <v>1.8</v>
      </c>
      <c r="S1322" s="4">
        <v>18.170000000000002</v>
      </c>
      <c r="T1322" s="4">
        <v>24.01</v>
      </c>
      <c r="U1322" s="4">
        <v>31.81</v>
      </c>
      <c r="V1322" s="4">
        <v>36.76</v>
      </c>
      <c r="W1322" s="4">
        <v>39.96</v>
      </c>
      <c r="X1322" s="27">
        <v>37790</v>
      </c>
      <c r="Y1322" s="27">
        <v>49940</v>
      </c>
      <c r="Z1322" s="27">
        <v>66160</v>
      </c>
      <c r="AA1322" s="27">
        <v>76460</v>
      </c>
      <c r="AB1322" s="27">
        <v>83130</v>
      </c>
    </row>
    <row r="1323" spans="1:28" s="26" customFormat="1" hidden="1" x14ac:dyDescent="0.25">
      <c r="A1323" t="s">
        <v>0</v>
      </c>
      <c r="B1323" t="s">
        <v>1</v>
      </c>
      <c r="C1323" s="26" t="s">
        <v>2</v>
      </c>
      <c r="D1323" s="26" t="s">
        <v>1105</v>
      </c>
      <c r="E1323" t="s">
        <v>1106</v>
      </c>
      <c r="F1323" s="31" t="s">
        <v>1107</v>
      </c>
      <c r="G1323" t="s">
        <v>1108</v>
      </c>
      <c r="H1323" t="s">
        <v>540</v>
      </c>
      <c r="I1323" s="26" t="s">
        <v>46</v>
      </c>
      <c r="J1323" t="s">
        <v>541</v>
      </c>
      <c r="K1323" s="27">
        <v>10000</v>
      </c>
      <c r="L1323" s="4">
        <v>23.61</v>
      </c>
      <c r="M1323" s="3">
        <v>6.2</v>
      </c>
      <c r="N1323" s="4" t="s">
        <v>1109</v>
      </c>
      <c r="O1323" s="4" t="s">
        <v>1109</v>
      </c>
      <c r="P1323" s="4"/>
      <c r="Q1323" s="27">
        <v>49120</v>
      </c>
      <c r="R1323" s="3">
        <v>2.1</v>
      </c>
      <c r="S1323" s="4">
        <v>13.94</v>
      </c>
      <c r="T1323" s="4">
        <v>16.920000000000002</v>
      </c>
      <c r="U1323" s="4">
        <v>21.65</v>
      </c>
      <c r="V1323" s="4">
        <v>28.71</v>
      </c>
      <c r="W1323" s="4">
        <v>37.43</v>
      </c>
      <c r="X1323" s="27">
        <v>29000</v>
      </c>
      <c r="Y1323" s="27">
        <v>35190</v>
      </c>
      <c r="Z1323" s="27">
        <v>45040</v>
      </c>
      <c r="AA1323" s="27">
        <v>59720</v>
      </c>
      <c r="AB1323" s="27">
        <v>77860</v>
      </c>
    </row>
    <row r="1324" spans="1:28" s="26" customFormat="1" hidden="1" x14ac:dyDescent="0.25">
      <c r="A1324" t="s">
        <v>0</v>
      </c>
      <c r="B1324" t="s">
        <v>1</v>
      </c>
      <c r="C1324" s="26" t="s">
        <v>2</v>
      </c>
      <c r="D1324" s="26" t="s">
        <v>1105</v>
      </c>
      <c r="E1324" t="s">
        <v>1106</v>
      </c>
      <c r="F1324" s="31" t="s">
        <v>1107</v>
      </c>
      <c r="G1324" t="s">
        <v>1108</v>
      </c>
      <c r="H1324" t="s">
        <v>2567</v>
      </c>
      <c r="I1324" s="26" t="s">
        <v>46</v>
      </c>
      <c r="J1324" t="s">
        <v>2568</v>
      </c>
      <c r="K1324" s="27">
        <v>12970</v>
      </c>
      <c r="L1324" s="4">
        <v>26.48</v>
      </c>
      <c r="M1324" s="3">
        <v>5.7</v>
      </c>
      <c r="N1324" s="4" t="s">
        <v>1109</v>
      </c>
      <c r="O1324" s="4" t="s">
        <v>1109</v>
      </c>
      <c r="P1324" s="4"/>
      <c r="Q1324" s="27">
        <v>55080</v>
      </c>
      <c r="R1324" s="3">
        <v>1.7</v>
      </c>
      <c r="S1324" s="4">
        <v>16.010000000000002</v>
      </c>
      <c r="T1324" s="4">
        <v>19.47</v>
      </c>
      <c r="U1324" s="4">
        <v>26.46</v>
      </c>
      <c r="V1324" s="4">
        <v>32.659999999999997</v>
      </c>
      <c r="W1324" s="4">
        <v>38.6</v>
      </c>
      <c r="X1324" s="27">
        <v>33300</v>
      </c>
      <c r="Y1324" s="27">
        <v>40500</v>
      </c>
      <c r="Z1324" s="27">
        <v>55040</v>
      </c>
      <c r="AA1324" s="27">
        <v>67930</v>
      </c>
      <c r="AB1324" s="27">
        <v>80280</v>
      </c>
    </row>
    <row r="1325" spans="1:28" s="26" customFormat="1" hidden="1" x14ac:dyDescent="0.25">
      <c r="A1325" t="s">
        <v>0</v>
      </c>
      <c r="B1325" t="s">
        <v>1</v>
      </c>
      <c r="C1325" s="26" t="s">
        <v>2</v>
      </c>
      <c r="D1325" s="26" t="s">
        <v>1105</v>
      </c>
      <c r="E1325" t="s">
        <v>1106</v>
      </c>
      <c r="F1325" s="31" t="s">
        <v>1107</v>
      </c>
      <c r="G1325" t="s">
        <v>1108</v>
      </c>
      <c r="H1325" t="s">
        <v>2569</v>
      </c>
      <c r="I1325" s="26" t="s">
        <v>548</v>
      </c>
      <c r="J1325" t="s">
        <v>2570</v>
      </c>
      <c r="K1325" s="27">
        <v>121330</v>
      </c>
      <c r="L1325" s="4">
        <v>19.899999999999999</v>
      </c>
      <c r="M1325" s="3">
        <v>1.8</v>
      </c>
      <c r="N1325" s="4" t="s">
        <v>1109</v>
      </c>
      <c r="O1325" s="4" t="s">
        <v>1109</v>
      </c>
      <c r="P1325" s="4"/>
      <c r="Q1325" s="27">
        <v>41400</v>
      </c>
      <c r="R1325" s="3">
        <v>1.2</v>
      </c>
      <c r="S1325" s="4">
        <v>10.95</v>
      </c>
      <c r="T1325" s="4">
        <v>13.89</v>
      </c>
      <c r="U1325" s="4">
        <v>18.190000000000001</v>
      </c>
      <c r="V1325" s="4">
        <v>24.15</v>
      </c>
      <c r="W1325" s="4">
        <v>32.39</v>
      </c>
      <c r="X1325" s="27">
        <v>22780</v>
      </c>
      <c r="Y1325" s="27">
        <v>28880</v>
      </c>
      <c r="Z1325" s="27">
        <v>37840</v>
      </c>
      <c r="AA1325" s="27">
        <v>50240</v>
      </c>
      <c r="AB1325" s="27">
        <v>67370</v>
      </c>
    </row>
    <row r="1326" spans="1:28" s="26" customFormat="1" hidden="1" x14ac:dyDescent="0.25">
      <c r="A1326" t="s">
        <v>0</v>
      </c>
      <c r="B1326" t="s">
        <v>1</v>
      </c>
      <c r="C1326" s="26" t="s">
        <v>2</v>
      </c>
      <c r="D1326" s="26" t="s">
        <v>1105</v>
      </c>
      <c r="E1326" t="s">
        <v>1106</v>
      </c>
      <c r="F1326" s="31" t="s">
        <v>1107</v>
      </c>
      <c r="G1326" t="s">
        <v>1108</v>
      </c>
      <c r="H1326" t="s">
        <v>2571</v>
      </c>
      <c r="I1326" s="26" t="s">
        <v>46</v>
      </c>
      <c r="J1326" t="s">
        <v>2570</v>
      </c>
      <c r="K1326" s="27">
        <v>121330</v>
      </c>
      <c r="L1326" s="4">
        <v>19.899999999999999</v>
      </c>
      <c r="M1326" s="3">
        <v>1.8</v>
      </c>
      <c r="N1326" s="4" t="s">
        <v>1109</v>
      </c>
      <c r="O1326" s="4" t="s">
        <v>1109</v>
      </c>
      <c r="P1326" s="4"/>
      <c r="Q1326" s="27">
        <v>41400</v>
      </c>
      <c r="R1326" s="3">
        <v>1.2</v>
      </c>
      <c r="S1326" s="4">
        <v>10.95</v>
      </c>
      <c r="T1326" s="4">
        <v>13.89</v>
      </c>
      <c r="U1326" s="4">
        <v>18.190000000000001</v>
      </c>
      <c r="V1326" s="4">
        <v>24.15</v>
      </c>
      <c r="W1326" s="4">
        <v>32.39</v>
      </c>
      <c r="X1326" s="27">
        <v>22780</v>
      </c>
      <c r="Y1326" s="27">
        <v>28880</v>
      </c>
      <c r="Z1326" s="27">
        <v>37840</v>
      </c>
      <c r="AA1326" s="27">
        <v>50240</v>
      </c>
      <c r="AB1326" s="27">
        <v>67370</v>
      </c>
    </row>
    <row r="1327" spans="1:28" s="26" customFormat="1" hidden="1" x14ac:dyDescent="0.25">
      <c r="A1327" t="s">
        <v>0</v>
      </c>
      <c r="B1327" t="s">
        <v>1</v>
      </c>
      <c r="C1327" s="26" t="s">
        <v>2</v>
      </c>
      <c r="D1327" s="26" t="s">
        <v>1105</v>
      </c>
      <c r="E1327" t="s">
        <v>1106</v>
      </c>
      <c r="F1327" s="31" t="s">
        <v>1107</v>
      </c>
      <c r="G1327" t="s">
        <v>1108</v>
      </c>
      <c r="H1327" t="s">
        <v>798</v>
      </c>
      <c r="I1327" s="26" t="s">
        <v>548</v>
      </c>
      <c r="J1327" t="s">
        <v>543</v>
      </c>
      <c r="K1327" s="27">
        <v>11620</v>
      </c>
      <c r="L1327" s="4">
        <v>22.88</v>
      </c>
      <c r="M1327" s="3">
        <v>8.1</v>
      </c>
      <c r="N1327" s="4" t="s">
        <v>1109</v>
      </c>
      <c r="O1327" s="4" t="s">
        <v>1109</v>
      </c>
      <c r="P1327" s="4"/>
      <c r="Q1327" s="27">
        <v>47580</v>
      </c>
      <c r="R1327" s="3">
        <v>2.4</v>
      </c>
      <c r="S1327" s="4">
        <v>13.51</v>
      </c>
      <c r="T1327" s="4">
        <v>16.23</v>
      </c>
      <c r="U1327" s="4">
        <v>20.36</v>
      </c>
      <c r="V1327" s="4">
        <v>29.23</v>
      </c>
      <c r="W1327" s="4">
        <v>36.56</v>
      </c>
      <c r="X1327" s="27">
        <v>28090</v>
      </c>
      <c r="Y1327" s="27">
        <v>33760</v>
      </c>
      <c r="Z1327" s="27">
        <v>42360</v>
      </c>
      <c r="AA1327" s="27">
        <v>60800</v>
      </c>
      <c r="AB1327" s="27">
        <v>76050</v>
      </c>
    </row>
    <row r="1328" spans="1:28" s="26" customFormat="1" hidden="1" x14ac:dyDescent="0.25">
      <c r="A1328" t="s">
        <v>0</v>
      </c>
      <c r="B1328" t="s">
        <v>1</v>
      </c>
      <c r="C1328" s="26" t="s">
        <v>2</v>
      </c>
      <c r="D1328" s="26" t="s">
        <v>1105</v>
      </c>
      <c r="E1328" t="s">
        <v>1106</v>
      </c>
      <c r="F1328" s="31" t="s">
        <v>1107</v>
      </c>
      <c r="G1328" t="s">
        <v>1108</v>
      </c>
      <c r="H1328" t="s">
        <v>542</v>
      </c>
      <c r="I1328" s="26" t="s">
        <v>46</v>
      </c>
      <c r="J1328" t="s">
        <v>543</v>
      </c>
      <c r="K1328" s="27">
        <v>11620</v>
      </c>
      <c r="L1328" s="4">
        <v>22.88</v>
      </c>
      <c r="M1328" s="3">
        <v>8.1</v>
      </c>
      <c r="N1328" s="4" t="s">
        <v>1109</v>
      </c>
      <c r="O1328" s="4" t="s">
        <v>1109</v>
      </c>
      <c r="P1328" s="4"/>
      <c r="Q1328" s="27">
        <v>47580</v>
      </c>
      <c r="R1328" s="3">
        <v>2.4</v>
      </c>
      <c r="S1328" s="4">
        <v>13.51</v>
      </c>
      <c r="T1328" s="4">
        <v>16.23</v>
      </c>
      <c r="U1328" s="4">
        <v>20.36</v>
      </c>
      <c r="V1328" s="4">
        <v>29.23</v>
      </c>
      <c r="W1328" s="4">
        <v>36.56</v>
      </c>
      <c r="X1328" s="27">
        <v>28090</v>
      </c>
      <c r="Y1328" s="27">
        <v>33760</v>
      </c>
      <c r="Z1328" s="27">
        <v>42360</v>
      </c>
      <c r="AA1328" s="27">
        <v>60800</v>
      </c>
      <c r="AB1328" s="27">
        <v>76050</v>
      </c>
    </row>
    <row r="1329" spans="1:28" s="26" customFormat="1" hidden="1" x14ac:dyDescent="0.25">
      <c r="A1329" t="s">
        <v>0</v>
      </c>
      <c r="B1329" t="s">
        <v>1</v>
      </c>
      <c r="C1329" s="26" t="s">
        <v>2</v>
      </c>
      <c r="D1329" s="26" t="s">
        <v>1105</v>
      </c>
      <c r="E1329" t="s">
        <v>1106</v>
      </c>
      <c r="F1329" s="31" t="s">
        <v>1107</v>
      </c>
      <c r="G1329" t="s">
        <v>1108</v>
      </c>
      <c r="H1329" t="s">
        <v>799</v>
      </c>
      <c r="I1329" s="26" t="s">
        <v>548</v>
      </c>
      <c r="J1329" t="s">
        <v>800</v>
      </c>
      <c r="K1329" s="27">
        <v>28240</v>
      </c>
      <c r="L1329" s="4">
        <v>17.559999999999999</v>
      </c>
      <c r="M1329" s="3">
        <v>4.5999999999999996</v>
      </c>
      <c r="N1329" s="4" t="s">
        <v>1109</v>
      </c>
      <c r="O1329" s="4" t="s">
        <v>1109</v>
      </c>
      <c r="P1329" s="4"/>
      <c r="Q1329" s="27">
        <v>36530</v>
      </c>
      <c r="R1329" s="3">
        <v>1.4</v>
      </c>
      <c r="S1329" s="4">
        <v>11.36</v>
      </c>
      <c r="T1329" s="4">
        <v>12.58</v>
      </c>
      <c r="U1329" s="4">
        <v>15.28</v>
      </c>
      <c r="V1329" s="4">
        <v>21.02</v>
      </c>
      <c r="W1329" s="4">
        <v>27.86</v>
      </c>
      <c r="X1329" s="27">
        <v>23620</v>
      </c>
      <c r="Y1329" s="27">
        <v>26170</v>
      </c>
      <c r="Z1329" s="27">
        <v>31770</v>
      </c>
      <c r="AA1329" s="27">
        <v>43730</v>
      </c>
      <c r="AB1329" s="27">
        <v>57960</v>
      </c>
    </row>
    <row r="1330" spans="1:28" s="26" customFormat="1" hidden="1" x14ac:dyDescent="0.25">
      <c r="A1330" t="s">
        <v>0</v>
      </c>
      <c r="B1330" t="s">
        <v>1</v>
      </c>
      <c r="C1330" s="26" t="s">
        <v>2</v>
      </c>
      <c r="D1330" s="26" t="s">
        <v>1105</v>
      </c>
      <c r="E1330" t="s">
        <v>1106</v>
      </c>
      <c r="F1330" s="31" t="s">
        <v>1107</v>
      </c>
      <c r="G1330" t="s">
        <v>1108</v>
      </c>
      <c r="H1330" t="s">
        <v>544</v>
      </c>
      <c r="I1330" s="26" t="s">
        <v>46</v>
      </c>
      <c r="J1330" t="s">
        <v>545</v>
      </c>
      <c r="K1330" s="27">
        <v>28240</v>
      </c>
      <c r="L1330" s="4">
        <v>17.559999999999999</v>
      </c>
      <c r="M1330" s="3">
        <v>4.5999999999999996</v>
      </c>
      <c r="N1330" s="4" t="s">
        <v>1109</v>
      </c>
      <c r="O1330" s="4" t="s">
        <v>1109</v>
      </c>
      <c r="P1330" s="4"/>
      <c r="Q1330" s="27">
        <v>36530</v>
      </c>
      <c r="R1330" s="3">
        <v>1.4</v>
      </c>
      <c r="S1330" s="4">
        <v>11.36</v>
      </c>
      <c r="T1330" s="4">
        <v>12.58</v>
      </c>
      <c r="U1330" s="4">
        <v>15.28</v>
      </c>
      <c r="V1330" s="4">
        <v>21.02</v>
      </c>
      <c r="W1330" s="4">
        <v>27.86</v>
      </c>
      <c r="X1330" s="27">
        <v>23620</v>
      </c>
      <c r="Y1330" s="27">
        <v>26170</v>
      </c>
      <c r="Z1330" s="27">
        <v>31770</v>
      </c>
      <c r="AA1330" s="27">
        <v>43730</v>
      </c>
      <c r="AB1330" s="27">
        <v>57960</v>
      </c>
    </row>
  </sheetData>
  <autoFilter ref="A1:AF1330">
    <filterColumn colId="8">
      <filters>
        <filter val="major"/>
        <filter val="total"/>
      </filters>
    </filterColumn>
  </autoFilter>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2"/>
  <sheetViews>
    <sheetView workbookViewId="0">
      <selection activeCell="D29" sqref="D29"/>
    </sheetView>
  </sheetViews>
  <sheetFormatPr baseColWidth="10" defaultColWidth="9.109375" defaultRowHeight="13.2" x14ac:dyDescent="0.25"/>
  <cols>
    <col min="1" max="1" width="55.44140625" style="36" customWidth="1"/>
    <col min="2" max="3" width="12.109375" style="36" customWidth="1"/>
    <col min="4" max="4" width="12.33203125" style="36" customWidth="1"/>
    <col min="5" max="5" width="12.109375" style="36" customWidth="1"/>
    <col min="6" max="6" width="69.5546875" style="36" customWidth="1"/>
    <col min="7" max="7" width="10.88671875" style="36" customWidth="1"/>
    <col min="8" max="8" width="84.5546875" style="36" customWidth="1"/>
    <col min="9" max="16384" width="9.109375" style="36"/>
  </cols>
  <sheetData>
    <row r="2" spans="1:9" ht="22.8" x14ac:dyDescent="0.4">
      <c r="A2" s="76" t="s">
        <v>1014</v>
      </c>
      <c r="B2" s="76"/>
      <c r="C2" s="76"/>
      <c r="D2" s="76"/>
      <c r="E2" s="76"/>
      <c r="F2" s="76"/>
      <c r="G2" s="76"/>
    </row>
    <row r="4" spans="1:9" x14ac:dyDescent="0.25">
      <c r="E4" s="37" t="s">
        <v>1013</v>
      </c>
      <c r="G4" s="37" t="s">
        <v>1013</v>
      </c>
    </row>
    <row r="5" spans="1:9" ht="13.8" thickBot="1" x14ac:dyDescent="0.3">
      <c r="A5" s="50" t="s">
        <v>1100</v>
      </c>
      <c r="B5" s="51" t="s">
        <v>1009</v>
      </c>
      <c r="C5" s="51" t="s">
        <v>1010</v>
      </c>
      <c r="D5" s="51" t="s">
        <v>1011</v>
      </c>
      <c r="E5" s="51" t="s">
        <v>1012</v>
      </c>
      <c r="F5" s="50" t="s">
        <v>1101</v>
      </c>
      <c r="G5" s="51" t="s">
        <v>1012</v>
      </c>
      <c r="I5" s="36" t="s">
        <v>1099</v>
      </c>
    </row>
    <row r="6" spans="1:9" ht="13.8" thickTop="1" x14ac:dyDescent="0.25">
      <c r="G6" s="37"/>
      <c r="I6" s="36">
        <v>1</v>
      </c>
    </row>
    <row r="7" spans="1:9" x14ac:dyDescent="0.25">
      <c r="A7" s="36" t="str">
        <f>'US Utility Sector'!I3</f>
        <v>Management Occupations</v>
      </c>
      <c r="B7" s="38">
        <f>'US Utility Sector'!K3</f>
        <v>41580</v>
      </c>
      <c r="C7" s="39">
        <f>'US Utility Sector'!L3</f>
        <v>68.099999999999994</v>
      </c>
      <c r="D7" s="40">
        <f t="shared" ref="D7:D26" si="0">B7*C7</f>
        <v>2831597.9999999995</v>
      </c>
      <c r="E7" s="42">
        <f t="shared" ref="E7:E26" si="1">D7/$D$28</f>
        <v>0.13241897272846259</v>
      </c>
      <c r="F7" s="36" t="s">
        <v>1027</v>
      </c>
      <c r="G7" s="60">
        <f>E7</f>
        <v>0.13241897272846259</v>
      </c>
      <c r="I7" s="36">
        <v>1</v>
      </c>
    </row>
    <row r="8" spans="1:9" x14ac:dyDescent="0.25">
      <c r="A8" s="36" t="str">
        <f>'US Utility Sector'!I46</f>
        <v>Business and Financial Operations Occupations</v>
      </c>
      <c r="B8" s="38">
        <f>'US Utility Sector'!K46</f>
        <v>48350</v>
      </c>
      <c r="C8" s="39">
        <f>'US Utility Sector'!L46</f>
        <v>43.12</v>
      </c>
      <c r="D8" s="40">
        <f t="shared" si="0"/>
        <v>2084851.9999999998</v>
      </c>
      <c r="E8" s="42">
        <f t="shared" si="1"/>
        <v>9.749758268330487E-2</v>
      </c>
      <c r="F8" s="36" t="s">
        <v>1032</v>
      </c>
      <c r="G8" s="60">
        <f>E8+E9</f>
        <v>0.20645311836612795</v>
      </c>
      <c r="I8" s="36">
        <v>1</v>
      </c>
    </row>
    <row r="9" spans="1:9" x14ac:dyDescent="0.25">
      <c r="A9" s="36" t="str">
        <f>'US Utility Sector'!I282</f>
        <v>Office and Administrative Support Occupations</v>
      </c>
      <c r="B9" s="38">
        <f>'US Utility Sector'!K282</f>
        <v>87820</v>
      </c>
      <c r="C9" s="39">
        <f>'US Utility Sector'!L282</f>
        <v>26.53</v>
      </c>
      <c r="D9" s="40">
        <f t="shared" si="0"/>
        <v>2329864.6</v>
      </c>
      <c r="E9" s="42">
        <f t="shared" si="1"/>
        <v>0.10895553568282307</v>
      </c>
      <c r="G9" s="60"/>
    </row>
    <row r="10" spans="1:9" x14ac:dyDescent="0.25">
      <c r="A10" s="36" t="str">
        <f>'US Utility Sector'!I79</f>
        <v>Computer and Mathematical Occupations</v>
      </c>
      <c r="B10" s="38">
        <f>'US Utility Sector'!K79</f>
        <v>19480</v>
      </c>
      <c r="C10" s="39">
        <f>'US Utility Sector'!L79</f>
        <v>45.35</v>
      </c>
      <c r="D10" s="40">
        <f t="shared" si="0"/>
        <v>883418</v>
      </c>
      <c r="E10" s="42">
        <f t="shared" si="1"/>
        <v>4.1312821964782066E-2</v>
      </c>
      <c r="F10" s="36" t="s">
        <v>1038</v>
      </c>
      <c r="G10" s="60">
        <f>SUM(E10:E12)</f>
        <v>0.17185950245411122</v>
      </c>
      <c r="I10" s="36">
        <v>1</v>
      </c>
    </row>
    <row r="11" spans="1:9" x14ac:dyDescent="0.25">
      <c r="A11" s="36" t="str">
        <f>'US Utility Sector'!I105</f>
        <v>Architecture and Engineering Occupations</v>
      </c>
      <c r="B11" s="38">
        <f>'US Utility Sector'!K105</f>
        <v>50340</v>
      </c>
      <c r="C11" s="39">
        <f>'US Utility Sector'!L105</f>
        <v>46.56</v>
      </c>
      <c r="D11" s="40">
        <f t="shared" si="0"/>
        <v>2343830.4</v>
      </c>
      <c r="E11" s="42">
        <f t="shared" si="1"/>
        <v>0.10960864282915216</v>
      </c>
      <c r="G11" s="60"/>
    </row>
    <row r="12" spans="1:9" x14ac:dyDescent="0.25">
      <c r="A12" s="36" t="str">
        <f>'US Utility Sector'!I153</f>
        <v>Life, Physical, and Social Science Occupations</v>
      </c>
      <c r="B12" s="38">
        <f>'US Utility Sector'!K153</f>
        <v>10640</v>
      </c>
      <c r="C12" s="39">
        <f>'US Utility Sector'!L153</f>
        <v>42.08</v>
      </c>
      <c r="D12" s="40">
        <f t="shared" si="0"/>
        <v>447731.19999999995</v>
      </c>
      <c r="E12" s="42">
        <f t="shared" si="1"/>
        <v>2.0938037660176986E-2</v>
      </c>
      <c r="G12" s="60"/>
    </row>
    <row r="13" spans="1:9" x14ac:dyDescent="0.25">
      <c r="A13" s="36" t="str">
        <f>'US Utility Sector'!I222</f>
        <v>Healthcare Practitioners and Technical Occupations</v>
      </c>
      <c r="B13" s="38">
        <f>'US Utility Sector'!K222</f>
        <v>150</v>
      </c>
      <c r="C13" s="39">
        <f>'US Utility Sector'!L222</f>
        <v>40.49</v>
      </c>
      <c r="D13" s="40">
        <f t="shared" si="0"/>
        <v>6073.5</v>
      </c>
      <c r="E13" s="42">
        <f t="shared" si="1"/>
        <v>2.8402570946381428E-4</v>
      </c>
      <c r="F13" s="36" t="s">
        <v>1041</v>
      </c>
      <c r="G13" s="61">
        <f>E13</f>
        <v>2.8402570946381428E-4</v>
      </c>
      <c r="I13" s="36">
        <v>1</v>
      </c>
    </row>
    <row r="14" spans="1:9" x14ac:dyDescent="0.25">
      <c r="A14" s="36" t="str">
        <f>'US Utility Sector'!I192</f>
        <v>Community and Social Service Occupations</v>
      </c>
      <c r="B14" s="38">
        <f>'US Utility Sector'!K192</f>
        <v>50</v>
      </c>
      <c r="C14" s="39">
        <f>'US Utility Sector'!L192</f>
        <v>27.77</v>
      </c>
      <c r="D14" s="40">
        <f t="shared" si="0"/>
        <v>1388.5</v>
      </c>
      <c r="E14" s="42">
        <f t="shared" si="1"/>
        <v>6.4932855452458403E-5</v>
      </c>
      <c r="F14" s="36" t="s">
        <v>1046</v>
      </c>
      <c r="G14" s="61">
        <f>SUM(E14:E17)</f>
        <v>1.3804711039767641E-2</v>
      </c>
      <c r="I14" s="36">
        <v>1</v>
      </c>
    </row>
    <row r="15" spans="1:9" x14ac:dyDescent="0.25">
      <c r="A15" s="36" t="str">
        <f>'US Utility Sector'!I195</f>
        <v>Legal Occupations</v>
      </c>
      <c r="B15" s="38">
        <f>'US Utility Sector'!K195</f>
        <v>1560</v>
      </c>
      <c r="C15" s="39">
        <f>'US Utility Sector'!L195</f>
        <v>73.95</v>
      </c>
      <c r="D15" s="40">
        <f t="shared" si="0"/>
        <v>115362</v>
      </c>
      <c r="E15" s="42">
        <f t="shared" si="1"/>
        <v>5.3948750959355472E-3</v>
      </c>
      <c r="F15" s="42"/>
      <c r="G15" s="61"/>
      <c r="I15" s="36">
        <v>1</v>
      </c>
    </row>
    <row r="16" spans="1:9" x14ac:dyDescent="0.25">
      <c r="A16" s="36" t="str">
        <f>'US Utility Sector'!I205</f>
        <v>Educational Instruction and Library Occupations</v>
      </c>
      <c r="B16" s="38">
        <f>'US Utility Sector'!K205</f>
        <v>140</v>
      </c>
      <c r="C16" s="39">
        <f>'US Utility Sector'!L205</f>
        <v>41.27</v>
      </c>
      <c r="D16" s="40">
        <f t="shared" si="0"/>
        <v>5777.8</v>
      </c>
      <c r="E16" s="42">
        <f t="shared" si="1"/>
        <v>2.7019737287231849E-4</v>
      </c>
      <c r="G16" s="60"/>
      <c r="I16" s="36">
        <v>1</v>
      </c>
    </row>
    <row r="17" spans="1:9" x14ac:dyDescent="0.25">
      <c r="A17" s="36" t="str">
        <f>'US Utility Sector'!I226</f>
        <v>Protective Service Occupations</v>
      </c>
      <c r="B17" s="38">
        <f>'US Utility Sector'!K226</f>
        <v>6450</v>
      </c>
      <c r="C17" s="39">
        <f>'US Utility Sector'!L226</f>
        <v>26.77</v>
      </c>
      <c r="D17" s="40">
        <f t="shared" si="0"/>
        <v>172666.5</v>
      </c>
      <c r="E17" s="42">
        <f t="shared" si="1"/>
        <v>8.0747057155073181E-3</v>
      </c>
      <c r="G17" s="60"/>
      <c r="I17" s="36">
        <v>1</v>
      </c>
    </row>
    <row r="18" spans="1:9" x14ac:dyDescent="0.25">
      <c r="A18" s="36" t="str">
        <f>'US Utility Sector'!I211</f>
        <v>Arts, Design, Entertainment, Sports, and Media Occupations</v>
      </c>
      <c r="B18" s="38">
        <f>'US Utility Sector'!K211</f>
        <v>2100</v>
      </c>
      <c r="C18" s="39">
        <f>'US Utility Sector'!L211</f>
        <v>39.58</v>
      </c>
      <c r="D18" s="40">
        <f t="shared" si="0"/>
        <v>83118</v>
      </c>
      <c r="E18" s="42">
        <f t="shared" si="1"/>
        <v>3.8869924951367937E-3</v>
      </c>
      <c r="F18" s="36" t="s">
        <v>1052</v>
      </c>
      <c r="G18" s="60">
        <f>E18</f>
        <v>3.8869924951367937E-3</v>
      </c>
    </row>
    <row r="19" spans="1:9" x14ac:dyDescent="0.25">
      <c r="A19" s="36" t="str">
        <f>'US Utility Sector'!I254</f>
        <v>Sales and Related Occupations</v>
      </c>
      <c r="B19" s="38">
        <f>'US Utility Sector'!K254</f>
        <v>9430</v>
      </c>
      <c r="C19" s="39">
        <f>'US Utility Sector'!L254</f>
        <v>35.5</v>
      </c>
      <c r="D19" s="40">
        <f t="shared" si="0"/>
        <v>334765</v>
      </c>
      <c r="E19" s="42">
        <f t="shared" si="1"/>
        <v>1.5655201552425092E-2</v>
      </c>
      <c r="F19" s="36" t="s">
        <v>1055</v>
      </c>
      <c r="G19" s="60">
        <f>SUM(E19:E20)</f>
        <v>1.5687282170963362E-2</v>
      </c>
    </row>
    <row r="20" spans="1:9" x14ac:dyDescent="0.25">
      <c r="A20" s="36" t="str">
        <f>'US Utility Sector'!I238</f>
        <v>Food Preparation and Serving Related Occupations</v>
      </c>
      <c r="B20" s="38">
        <f>'US Utility Sector'!K238</f>
        <v>50</v>
      </c>
      <c r="C20" s="39">
        <f>'US Utility Sector'!L238</f>
        <v>13.72</v>
      </c>
      <c r="D20" s="40">
        <f t="shared" si="0"/>
        <v>686</v>
      </c>
      <c r="E20" s="42">
        <f t="shared" si="1"/>
        <v>3.2080618538268975E-5</v>
      </c>
      <c r="F20" s="42"/>
      <c r="G20" s="61"/>
    </row>
    <row r="21" spans="1:9" x14ac:dyDescent="0.25">
      <c r="A21" s="36" t="str">
        <f>'US Utility Sector'!I351</f>
        <v>Construction and Extraction Occupations</v>
      </c>
      <c r="B21" s="38">
        <f>'US Utility Sector'!K351</f>
        <v>31710</v>
      </c>
      <c r="C21" s="39">
        <f>'US Utility Sector'!L351</f>
        <v>33.35</v>
      </c>
      <c r="D21" s="40">
        <f t="shared" si="0"/>
        <v>1057528.5</v>
      </c>
      <c r="E21" s="42">
        <f t="shared" si="1"/>
        <v>4.9455055979369944E-2</v>
      </c>
      <c r="F21" s="36" t="s">
        <v>1062</v>
      </c>
      <c r="G21" s="60">
        <f>SUM(E21:E24)</f>
        <v>0.32122032933270872</v>
      </c>
    </row>
    <row r="22" spans="1:9" x14ac:dyDescent="0.25">
      <c r="A22" s="36" t="str">
        <f>'US Utility Sector'!I400</f>
        <v>Installation, Maintenance, and Repair Occupations</v>
      </c>
      <c r="B22" s="38">
        <f>'US Utility Sector'!K400</f>
        <v>146900</v>
      </c>
      <c r="C22" s="39">
        <f>'US Utility Sector'!L400</f>
        <v>37.270000000000003</v>
      </c>
      <c r="D22" s="40">
        <f t="shared" si="0"/>
        <v>5474963</v>
      </c>
      <c r="E22" s="42">
        <f t="shared" si="1"/>
        <v>0.25603527625967448</v>
      </c>
      <c r="G22" s="60"/>
    </row>
    <row r="23" spans="1:9" x14ac:dyDescent="0.25">
      <c r="A23" s="36" t="str">
        <f>'US Utility Sector'!I487</f>
        <v>Transportation and Material Moving Occupations</v>
      </c>
      <c r="B23" s="38">
        <f>'US Utility Sector'!K487</f>
        <v>10580</v>
      </c>
      <c r="C23" s="39">
        <f>'US Utility Sector'!L487</f>
        <v>27.34</v>
      </c>
      <c r="D23" s="40">
        <f t="shared" si="0"/>
        <v>289257.2</v>
      </c>
      <c r="E23" s="42">
        <f t="shared" si="1"/>
        <v>1.3527040659836408E-2</v>
      </c>
      <c r="G23" s="60"/>
    </row>
    <row r="24" spans="1:9" x14ac:dyDescent="0.25">
      <c r="A24" s="36" t="str">
        <f>'US Utility Sector'!I242</f>
        <v>Building and Grounds Cleaning and Maintenance Occupations</v>
      </c>
      <c r="B24" s="38">
        <f>'US Utility Sector'!K242</f>
        <v>2240</v>
      </c>
      <c r="C24" s="39">
        <f>'US Utility Sector'!L242</f>
        <v>21.03</v>
      </c>
      <c r="D24" s="40">
        <f t="shared" si="0"/>
        <v>47107.200000000004</v>
      </c>
      <c r="E24" s="42">
        <f t="shared" si="1"/>
        <v>2.202956433827907E-3</v>
      </c>
      <c r="G24" s="60"/>
    </row>
    <row r="25" spans="1:9" x14ac:dyDescent="0.25">
      <c r="A25" s="36" t="str">
        <f>'US Utility Sector'!I343</f>
        <v>Farming, Fishing, and Forestry Occupations</v>
      </c>
      <c r="B25" s="38">
        <f>'US Utility Sector'!K343</f>
        <v>320</v>
      </c>
      <c r="C25" s="39">
        <f>'US Utility Sector'!L343</f>
        <v>20.010000000000002</v>
      </c>
      <c r="D25" s="40">
        <f t="shared" si="0"/>
        <v>6403.2000000000007</v>
      </c>
      <c r="E25" s="42">
        <f t="shared" si="1"/>
        <v>2.9944404755720687E-4</v>
      </c>
      <c r="F25" s="36" t="s">
        <v>1068</v>
      </c>
      <c r="G25" s="60">
        <f>E25</f>
        <v>2.9944404755720687E-4</v>
      </c>
    </row>
    <row r="26" spans="1:9" x14ac:dyDescent="0.25">
      <c r="A26" s="36" t="str">
        <f>'US Utility Sector'!I447</f>
        <v>Production Occupations</v>
      </c>
      <c r="B26" s="38">
        <f>'US Utility Sector'!K447</f>
        <v>77180</v>
      </c>
      <c r="C26" s="39">
        <f>'US Utility Sector'!L447</f>
        <v>37.15</v>
      </c>
      <c r="D26" s="40">
        <f t="shared" si="0"/>
        <v>2867237</v>
      </c>
      <c r="E26" s="42">
        <f t="shared" si="1"/>
        <v>0.13408562165570076</v>
      </c>
      <c r="F26" s="36" t="s">
        <v>1072</v>
      </c>
      <c r="G26" s="61">
        <f>E26</f>
        <v>0.13408562165570076</v>
      </c>
    </row>
    <row r="27" spans="1:9" x14ac:dyDescent="0.25">
      <c r="C27" s="39"/>
      <c r="G27" s="60"/>
    </row>
    <row r="28" spans="1:9" x14ac:dyDescent="0.25">
      <c r="A28" s="36" t="s">
        <v>1102</v>
      </c>
      <c r="D28" s="41">
        <f>SUM(D7:D26)</f>
        <v>21383627.599999998</v>
      </c>
      <c r="E28" s="49">
        <f>SUM(E7:E26)</f>
        <v>1.0000000000000002</v>
      </c>
      <c r="G28" s="60">
        <f>SUM(G7:G26)</f>
        <v>1.0000000000000002</v>
      </c>
    </row>
    <row r="29" spans="1:9" x14ac:dyDescent="0.25">
      <c r="G29" s="60"/>
    </row>
    <row r="30" spans="1:9" x14ac:dyDescent="0.25">
      <c r="G30" s="60"/>
    </row>
    <row r="31" spans="1:9" x14ac:dyDescent="0.25">
      <c r="G31" s="60"/>
    </row>
    <row r="32" spans="1:9" x14ac:dyDescent="0.25">
      <c r="G32" s="37"/>
    </row>
    <row r="33" spans="2:7" x14ac:dyDescent="0.25">
      <c r="G33" s="37"/>
    </row>
    <row r="34" spans="2:7" x14ac:dyDescent="0.25">
      <c r="G34" s="37"/>
    </row>
    <row r="35" spans="2:7" x14ac:dyDescent="0.25">
      <c r="G35" s="37"/>
    </row>
    <row r="36" spans="2:7" x14ac:dyDescent="0.25">
      <c r="G36" s="37"/>
    </row>
    <row r="48" spans="2:7" x14ac:dyDescent="0.25">
      <c r="B48" s="38"/>
      <c r="E48" s="37"/>
    </row>
    <row r="52" spans="5:5" x14ac:dyDescent="0.25">
      <c r="E52" s="48"/>
    </row>
  </sheetData>
  <mergeCells count="1">
    <mergeCell ref="A2:G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521"/>
  <sheetViews>
    <sheetView topLeftCell="F1" workbookViewId="0">
      <selection activeCell="L2" sqref="L2"/>
    </sheetView>
  </sheetViews>
  <sheetFormatPr baseColWidth="10" defaultColWidth="8.88671875" defaultRowHeight="12.6" x14ac:dyDescent="0.25"/>
  <cols>
    <col min="3" max="3" width="10.44140625" style="26" customWidth="1"/>
    <col min="4" max="4" width="9.109375" style="26"/>
    <col min="5" max="5" width="21.5546875" customWidth="1"/>
    <col min="6" max="6" width="9.109375" style="31"/>
    <col min="7" max="7" width="10.5546875" customWidth="1"/>
    <col min="8" max="8" width="10.88671875" customWidth="1"/>
    <col min="9" max="9" width="45.109375" customWidth="1"/>
    <col min="10" max="10" width="10.44140625" style="26" customWidth="1"/>
    <col min="11" max="11" width="13.6640625" style="27" customWidth="1"/>
    <col min="12" max="12" width="13.6640625" style="4" customWidth="1"/>
    <col min="13" max="13" width="13.6640625" style="27" customWidth="1"/>
    <col min="14" max="14" width="13.6640625" style="3" customWidth="1"/>
    <col min="15" max="19" width="13.6640625" style="4" customWidth="1"/>
    <col min="20" max="24" width="13.6640625" style="27" customWidth="1"/>
    <col min="25" max="26" width="9.109375" style="26"/>
  </cols>
  <sheetData>
    <row r="1" spans="1:26" x14ac:dyDescent="0.25">
      <c r="A1" s="1" t="s">
        <v>931</v>
      </c>
      <c r="B1" t="s">
        <v>932</v>
      </c>
      <c r="C1" s="2" t="s">
        <v>933</v>
      </c>
      <c r="D1" s="2" t="s">
        <v>934</v>
      </c>
      <c r="E1" s="1" t="s">
        <v>935</v>
      </c>
      <c r="F1" s="31" t="s">
        <v>936</v>
      </c>
      <c r="G1" s="2" t="s">
        <v>937</v>
      </c>
      <c r="H1" s="1" t="s">
        <v>938</v>
      </c>
      <c r="I1" s="1" t="s">
        <v>939</v>
      </c>
      <c r="J1" s="2" t="s">
        <v>940</v>
      </c>
      <c r="K1" s="28" t="s">
        <v>941</v>
      </c>
      <c r="L1" s="30" t="s">
        <v>945</v>
      </c>
      <c r="M1" s="28" t="s">
        <v>946</v>
      </c>
      <c r="N1" s="29" t="s">
        <v>947</v>
      </c>
      <c r="O1" s="30" t="s">
        <v>948</v>
      </c>
      <c r="P1" s="30" t="s">
        <v>949</v>
      </c>
      <c r="Q1" s="30" t="s">
        <v>950</v>
      </c>
      <c r="R1" s="30" t="s">
        <v>951</v>
      </c>
      <c r="S1" s="30" t="s">
        <v>952</v>
      </c>
      <c r="T1" s="28" t="s">
        <v>953</v>
      </c>
      <c r="U1" s="28" t="s">
        <v>954</v>
      </c>
      <c r="V1" s="28" t="s">
        <v>955</v>
      </c>
      <c r="W1" s="28" t="s">
        <v>956</v>
      </c>
      <c r="X1" s="28" t="s">
        <v>957</v>
      </c>
      <c r="Y1" s="2" t="s">
        <v>958</v>
      </c>
      <c r="Z1" s="2" t="s">
        <v>959</v>
      </c>
    </row>
    <row r="2" spans="1:26" x14ac:dyDescent="0.25">
      <c r="A2" t="s">
        <v>0</v>
      </c>
      <c r="B2" t="s">
        <v>1</v>
      </c>
      <c r="C2" s="26" t="s">
        <v>2</v>
      </c>
      <c r="D2" s="26" t="s">
        <v>546</v>
      </c>
      <c r="E2" t="s">
        <v>926</v>
      </c>
      <c r="F2" s="31" t="s">
        <v>927</v>
      </c>
      <c r="G2" t="s">
        <v>925</v>
      </c>
      <c r="H2" t="s">
        <v>928</v>
      </c>
      <c r="I2" t="s">
        <v>929</v>
      </c>
      <c r="J2" s="26" t="s">
        <v>930</v>
      </c>
      <c r="K2" s="27">
        <v>547100</v>
      </c>
      <c r="L2" s="4">
        <v>39.21</v>
      </c>
      <c r="M2" s="27">
        <v>81550</v>
      </c>
      <c r="N2" s="3">
        <v>0.7</v>
      </c>
      <c r="O2" s="4">
        <v>18.29</v>
      </c>
      <c r="P2" s="4">
        <v>26.42</v>
      </c>
      <c r="Q2" s="4">
        <v>37.5</v>
      </c>
      <c r="R2" s="4">
        <v>48.65</v>
      </c>
      <c r="S2" s="4">
        <v>61.28</v>
      </c>
      <c r="T2" s="27">
        <v>38050</v>
      </c>
      <c r="U2" s="27">
        <v>54960</v>
      </c>
      <c r="V2" s="27">
        <v>77990</v>
      </c>
      <c r="W2" s="27">
        <v>101190</v>
      </c>
      <c r="X2" s="27">
        <v>127450</v>
      </c>
    </row>
    <row r="3" spans="1:26" x14ac:dyDescent="0.25">
      <c r="A3" t="s">
        <v>0</v>
      </c>
      <c r="B3" t="s">
        <v>1</v>
      </c>
      <c r="C3" s="26" t="s">
        <v>2</v>
      </c>
      <c r="D3" s="26" t="s">
        <v>546</v>
      </c>
      <c r="E3" t="s">
        <v>926</v>
      </c>
      <c r="F3" s="31" t="s">
        <v>927</v>
      </c>
      <c r="G3" t="s">
        <v>925</v>
      </c>
      <c r="H3" t="s">
        <v>3</v>
      </c>
      <c r="I3" t="s">
        <v>4</v>
      </c>
      <c r="J3" s="26" t="s">
        <v>5</v>
      </c>
      <c r="K3" s="27">
        <v>41580</v>
      </c>
      <c r="L3" s="4">
        <v>68.099999999999994</v>
      </c>
      <c r="M3" s="27">
        <v>141640</v>
      </c>
      <c r="N3" s="3">
        <v>0.9</v>
      </c>
      <c r="O3" s="4">
        <v>36.270000000000003</v>
      </c>
      <c r="P3" s="4">
        <v>49.54</v>
      </c>
      <c r="Q3" s="4">
        <v>63.02</v>
      </c>
      <c r="R3" s="4">
        <v>80.2</v>
      </c>
      <c r="S3" s="4" t="s">
        <v>993</v>
      </c>
      <c r="T3" s="27">
        <v>75450</v>
      </c>
      <c r="U3" s="27">
        <v>103050</v>
      </c>
      <c r="V3" s="27">
        <v>131080</v>
      </c>
      <c r="W3" s="27">
        <v>166820</v>
      </c>
      <c r="X3" s="27" t="s">
        <v>993</v>
      </c>
    </row>
    <row r="4" spans="1:26" hidden="1" x14ac:dyDescent="0.25">
      <c r="A4" t="s">
        <v>0</v>
      </c>
      <c r="B4" t="s">
        <v>1</v>
      </c>
      <c r="C4" s="26" t="s">
        <v>2</v>
      </c>
      <c r="D4" s="26" t="s">
        <v>546</v>
      </c>
      <c r="E4" t="s">
        <v>926</v>
      </c>
      <c r="F4" s="31" t="s">
        <v>927</v>
      </c>
      <c r="G4" t="s">
        <v>925</v>
      </c>
      <c r="H4" t="s">
        <v>801</v>
      </c>
      <c r="I4" t="s">
        <v>802</v>
      </c>
      <c r="J4" s="26" t="s">
        <v>803</v>
      </c>
      <c r="K4" s="27">
        <v>13360</v>
      </c>
      <c r="L4" s="4">
        <v>69.47</v>
      </c>
      <c r="M4" s="27">
        <v>144500</v>
      </c>
      <c r="N4" s="3">
        <v>1.2</v>
      </c>
      <c r="O4" s="4">
        <v>30.39</v>
      </c>
      <c r="P4" s="4">
        <v>45.23</v>
      </c>
      <c r="Q4" s="4">
        <v>61.27</v>
      </c>
      <c r="R4" s="4">
        <v>83.87</v>
      </c>
      <c r="S4" s="4" t="s">
        <v>993</v>
      </c>
      <c r="T4" s="27">
        <v>63220</v>
      </c>
      <c r="U4" s="27">
        <v>94070</v>
      </c>
      <c r="V4" s="27">
        <v>127440</v>
      </c>
      <c r="W4" s="27">
        <v>174450</v>
      </c>
      <c r="X4" s="27" t="s">
        <v>993</v>
      </c>
    </row>
    <row r="5" spans="1:26" hidden="1" x14ac:dyDescent="0.25">
      <c r="A5" t="s">
        <v>0</v>
      </c>
      <c r="B5" t="s">
        <v>1</v>
      </c>
      <c r="C5" s="26" t="s">
        <v>2</v>
      </c>
      <c r="D5" s="26" t="s">
        <v>546</v>
      </c>
      <c r="E5" t="s">
        <v>926</v>
      </c>
      <c r="F5" s="31" t="s">
        <v>927</v>
      </c>
      <c r="G5" t="s">
        <v>925</v>
      </c>
      <c r="H5" t="s">
        <v>547</v>
      </c>
      <c r="I5" t="s">
        <v>45</v>
      </c>
      <c r="J5" s="26" t="s">
        <v>548</v>
      </c>
      <c r="K5" s="27">
        <v>920</v>
      </c>
      <c r="L5" s="4">
        <v>101.93</v>
      </c>
      <c r="M5" s="27">
        <v>212010</v>
      </c>
      <c r="N5" s="3">
        <v>4</v>
      </c>
      <c r="O5" s="4">
        <v>32.14</v>
      </c>
      <c r="P5" s="4">
        <v>62.98</v>
      </c>
      <c r="Q5" s="4" t="s">
        <v>993</v>
      </c>
      <c r="R5" s="4" t="s">
        <v>993</v>
      </c>
      <c r="S5" s="4" t="s">
        <v>993</v>
      </c>
      <c r="T5" s="27">
        <v>66860</v>
      </c>
      <c r="U5" s="27">
        <v>130990</v>
      </c>
      <c r="V5" s="27" t="s">
        <v>993</v>
      </c>
      <c r="W5" s="27" t="s">
        <v>993</v>
      </c>
      <c r="X5" s="27" t="s">
        <v>993</v>
      </c>
    </row>
    <row r="6" spans="1:26" hidden="1" x14ac:dyDescent="0.25">
      <c r="A6" t="s">
        <v>0</v>
      </c>
      <c r="B6" t="s">
        <v>1</v>
      </c>
      <c r="C6" s="26" t="s">
        <v>2</v>
      </c>
      <c r="D6" s="26" t="s">
        <v>546</v>
      </c>
      <c r="E6" t="s">
        <v>926</v>
      </c>
      <c r="F6" s="31" t="s">
        <v>927</v>
      </c>
      <c r="G6" t="s">
        <v>925</v>
      </c>
      <c r="H6" t="s">
        <v>44</v>
      </c>
      <c r="I6" t="s">
        <v>45</v>
      </c>
      <c r="J6" s="26" t="s">
        <v>46</v>
      </c>
      <c r="K6" s="27">
        <v>920</v>
      </c>
      <c r="L6" s="4">
        <v>101.93</v>
      </c>
      <c r="M6" s="27">
        <v>212010</v>
      </c>
      <c r="N6" s="3">
        <v>4</v>
      </c>
      <c r="O6" s="4">
        <v>32.14</v>
      </c>
      <c r="P6" s="4">
        <v>62.98</v>
      </c>
      <c r="Q6" s="4" t="s">
        <v>993</v>
      </c>
      <c r="R6" s="4" t="s">
        <v>993</v>
      </c>
      <c r="S6" s="4" t="s">
        <v>993</v>
      </c>
      <c r="T6" s="27">
        <v>66860</v>
      </c>
      <c r="U6" s="27">
        <v>130990</v>
      </c>
      <c r="V6" s="27" t="s">
        <v>993</v>
      </c>
      <c r="W6" s="27" t="s">
        <v>993</v>
      </c>
      <c r="X6" s="27" t="s">
        <v>993</v>
      </c>
    </row>
    <row r="7" spans="1:26" hidden="1" x14ac:dyDescent="0.25">
      <c r="A7" t="s">
        <v>0</v>
      </c>
      <c r="B7" t="s">
        <v>1</v>
      </c>
      <c r="C7" s="26" t="s">
        <v>2</v>
      </c>
      <c r="D7" s="26" t="s">
        <v>546</v>
      </c>
      <c r="E7" t="s">
        <v>926</v>
      </c>
      <c r="F7" s="31" t="s">
        <v>927</v>
      </c>
      <c r="G7" t="s">
        <v>925</v>
      </c>
      <c r="H7" t="s">
        <v>549</v>
      </c>
      <c r="I7" t="s">
        <v>48</v>
      </c>
      <c r="J7" s="26" t="s">
        <v>548</v>
      </c>
      <c r="K7" s="27">
        <v>12440</v>
      </c>
      <c r="L7" s="4">
        <v>67.069999999999993</v>
      </c>
      <c r="M7" s="27">
        <v>139500</v>
      </c>
      <c r="N7" s="3">
        <v>1.1000000000000001</v>
      </c>
      <c r="O7" s="4">
        <v>30.35</v>
      </c>
      <c r="P7" s="4">
        <v>44.73</v>
      </c>
      <c r="Q7" s="4">
        <v>60.22</v>
      </c>
      <c r="R7" s="4">
        <v>80.22</v>
      </c>
      <c r="S7" s="4" t="s">
        <v>993</v>
      </c>
      <c r="T7" s="27">
        <v>63130</v>
      </c>
      <c r="U7" s="27">
        <v>93040</v>
      </c>
      <c r="V7" s="27">
        <v>125250</v>
      </c>
      <c r="W7" s="27">
        <v>166860</v>
      </c>
      <c r="X7" s="27" t="s">
        <v>993</v>
      </c>
    </row>
    <row r="8" spans="1:26" hidden="1" x14ac:dyDescent="0.25">
      <c r="A8" t="s">
        <v>0</v>
      </c>
      <c r="B8" t="s">
        <v>1</v>
      </c>
      <c r="C8" s="26" t="s">
        <v>2</v>
      </c>
      <c r="D8" s="26" t="s">
        <v>546</v>
      </c>
      <c r="E8" t="s">
        <v>926</v>
      </c>
      <c r="F8" s="31" t="s">
        <v>927</v>
      </c>
      <c r="G8" t="s">
        <v>925</v>
      </c>
      <c r="H8" t="s">
        <v>47</v>
      </c>
      <c r="I8" t="s">
        <v>48</v>
      </c>
      <c r="J8" s="26" t="s">
        <v>46</v>
      </c>
      <c r="K8" s="27">
        <v>12440</v>
      </c>
      <c r="L8" s="4">
        <v>67.069999999999993</v>
      </c>
      <c r="M8" s="27">
        <v>139500</v>
      </c>
      <c r="N8" s="3">
        <v>1.1000000000000001</v>
      </c>
      <c r="O8" s="4">
        <v>30.35</v>
      </c>
      <c r="P8" s="4">
        <v>44.73</v>
      </c>
      <c r="Q8" s="4">
        <v>60.22</v>
      </c>
      <c r="R8" s="4">
        <v>80.22</v>
      </c>
      <c r="S8" s="4" t="s">
        <v>993</v>
      </c>
      <c r="T8" s="27">
        <v>63130</v>
      </c>
      <c r="U8" s="27">
        <v>93040</v>
      </c>
      <c r="V8" s="27">
        <v>125250</v>
      </c>
      <c r="W8" s="27">
        <v>166860</v>
      </c>
      <c r="X8" s="27" t="s">
        <v>993</v>
      </c>
    </row>
    <row r="9" spans="1:26" hidden="1" x14ac:dyDescent="0.25">
      <c r="A9" t="s">
        <v>0</v>
      </c>
      <c r="B9" t="s">
        <v>1</v>
      </c>
      <c r="C9" s="26" t="s">
        <v>2</v>
      </c>
      <c r="D9" s="26" t="s">
        <v>546</v>
      </c>
      <c r="E9" t="s">
        <v>926</v>
      </c>
      <c r="F9" s="31" t="s">
        <v>927</v>
      </c>
      <c r="G9" t="s">
        <v>925</v>
      </c>
      <c r="H9" t="s">
        <v>804</v>
      </c>
      <c r="I9" t="s">
        <v>805</v>
      </c>
      <c r="J9" s="26" t="s">
        <v>803</v>
      </c>
      <c r="K9" s="27">
        <v>2800</v>
      </c>
      <c r="L9" s="4">
        <v>73.489999999999995</v>
      </c>
      <c r="M9" s="27">
        <v>152850</v>
      </c>
      <c r="N9" s="3">
        <v>1.8</v>
      </c>
      <c r="O9" s="4">
        <v>41.13</v>
      </c>
      <c r="P9" s="4">
        <v>51.58</v>
      </c>
      <c r="Q9" s="4">
        <v>65.53</v>
      </c>
      <c r="R9" s="4">
        <v>87.96</v>
      </c>
      <c r="S9" s="4" t="s">
        <v>993</v>
      </c>
      <c r="T9" s="27">
        <v>85550</v>
      </c>
      <c r="U9" s="27">
        <v>107290</v>
      </c>
      <c r="V9" s="27">
        <v>136310</v>
      </c>
      <c r="W9" s="27">
        <v>182960</v>
      </c>
      <c r="X9" s="27" t="s">
        <v>993</v>
      </c>
    </row>
    <row r="10" spans="1:26" hidden="1" x14ac:dyDescent="0.25">
      <c r="A10" t="s">
        <v>0</v>
      </c>
      <c r="B10" t="s">
        <v>1</v>
      </c>
      <c r="C10" s="26" t="s">
        <v>2</v>
      </c>
      <c r="D10" s="26" t="s">
        <v>546</v>
      </c>
      <c r="E10" t="s">
        <v>926</v>
      </c>
      <c r="F10" s="31" t="s">
        <v>927</v>
      </c>
      <c r="G10" t="s">
        <v>925</v>
      </c>
      <c r="H10" t="s">
        <v>550</v>
      </c>
      <c r="I10" t="s">
        <v>551</v>
      </c>
      <c r="J10" s="26" t="s">
        <v>548</v>
      </c>
      <c r="K10" s="27">
        <v>1970</v>
      </c>
      <c r="L10" s="4">
        <v>75.02</v>
      </c>
      <c r="M10" s="27">
        <v>156050</v>
      </c>
      <c r="N10" s="3">
        <v>1.9</v>
      </c>
      <c r="O10" s="4">
        <v>41.46</v>
      </c>
      <c r="P10" s="4">
        <v>52.72</v>
      </c>
      <c r="Q10" s="4">
        <v>67.63</v>
      </c>
      <c r="R10" s="4">
        <v>90.8</v>
      </c>
      <c r="S10" s="4" t="s">
        <v>993</v>
      </c>
      <c r="T10" s="27">
        <v>86240</v>
      </c>
      <c r="U10" s="27">
        <v>109660</v>
      </c>
      <c r="V10" s="27">
        <v>140670</v>
      </c>
      <c r="W10" s="27">
        <v>188870</v>
      </c>
      <c r="X10" s="27" t="s">
        <v>993</v>
      </c>
    </row>
    <row r="11" spans="1:26" hidden="1" x14ac:dyDescent="0.25">
      <c r="A11" t="s">
        <v>0</v>
      </c>
      <c r="B11" t="s">
        <v>1</v>
      </c>
      <c r="C11" s="26" t="s">
        <v>2</v>
      </c>
      <c r="D11" s="26" t="s">
        <v>546</v>
      </c>
      <c r="E11" t="s">
        <v>926</v>
      </c>
      <c r="F11" s="31" t="s">
        <v>927</v>
      </c>
      <c r="G11" t="s">
        <v>925</v>
      </c>
      <c r="H11" t="s">
        <v>50</v>
      </c>
      <c r="I11" t="s">
        <v>51</v>
      </c>
      <c r="J11" s="26" t="s">
        <v>46</v>
      </c>
      <c r="K11" s="27">
        <v>1090</v>
      </c>
      <c r="L11" s="4">
        <v>76.430000000000007</v>
      </c>
      <c r="M11" s="27">
        <v>158980</v>
      </c>
      <c r="N11" s="3">
        <v>2.6</v>
      </c>
      <c r="O11" s="4">
        <v>41.7</v>
      </c>
      <c r="P11" s="4">
        <v>51.61</v>
      </c>
      <c r="Q11" s="4">
        <v>68.08</v>
      </c>
      <c r="R11" s="4">
        <v>93.11</v>
      </c>
      <c r="S11" s="4" t="s">
        <v>993</v>
      </c>
      <c r="T11" s="27">
        <v>86730</v>
      </c>
      <c r="U11" s="27">
        <v>107350</v>
      </c>
      <c r="V11" s="27">
        <v>141620</v>
      </c>
      <c r="W11" s="27">
        <v>193660</v>
      </c>
      <c r="X11" s="27" t="s">
        <v>993</v>
      </c>
    </row>
    <row r="12" spans="1:26" hidden="1" x14ac:dyDescent="0.25">
      <c r="A12" t="s">
        <v>0</v>
      </c>
      <c r="B12" t="s">
        <v>1</v>
      </c>
      <c r="C12" s="26" t="s">
        <v>2</v>
      </c>
      <c r="D12" s="26" t="s">
        <v>546</v>
      </c>
      <c r="E12" t="s">
        <v>926</v>
      </c>
      <c r="F12" s="31" t="s">
        <v>927</v>
      </c>
      <c r="G12" t="s">
        <v>925</v>
      </c>
      <c r="H12" t="s">
        <v>52</v>
      </c>
      <c r="I12" t="s">
        <v>53</v>
      </c>
      <c r="J12" s="26" t="s">
        <v>46</v>
      </c>
      <c r="K12" s="27">
        <v>880</v>
      </c>
      <c r="L12" s="4">
        <v>73.27</v>
      </c>
      <c r="M12" s="27">
        <v>152410</v>
      </c>
      <c r="N12" s="3">
        <v>2.5</v>
      </c>
      <c r="O12" s="4">
        <v>40.97</v>
      </c>
      <c r="P12" s="4">
        <v>53.81</v>
      </c>
      <c r="Q12" s="4">
        <v>67.11</v>
      </c>
      <c r="R12" s="4">
        <v>88.2</v>
      </c>
      <c r="S12" s="4" t="s">
        <v>993</v>
      </c>
      <c r="T12" s="27">
        <v>85220</v>
      </c>
      <c r="U12" s="27">
        <v>111920</v>
      </c>
      <c r="V12" s="27">
        <v>139590</v>
      </c>
      <c r="W12" s="27">
        <v>183460</v>
      </c>
      <c r="X12" s="27" t="s">
        <v>993</v>
      </c>
    </row>
    <row r="13" spans="1:26" hidden="1" x14ac:dyDescent="0.25">
      <c r="A13" t="s">
        <v>0</v>
      </c>
      <c r="B13" t="s">
        <v>1</v>
      </c>
      <c r="C13" s="26" t="s">
        <v>2</v>
      </c>
      <c r="D13" s="26" t="s">
        <v>546</v>
      </c>
      <c r="E13" t="s">
        <v>926</v>
      </c>
      <c r="F13" s="31" t="s">
        <v>927</v>
      </c>
      <c r="G13" t="s">
        <v>925</v>
      </c>
      <c r="H13" t="s">
        <v>54</v>
      </c>
      <c r="I13" t="s">
        <v>55</v>
      </c>
      <c r="J13" s="26" t="s">
        <v>46</v>
      </c>
      <c r="K13" s="27">
        <v>810</v>
      </c>
      <c r="L13" s="4">
        <v>69.959999999999994</v>
      </c>
      <c r="M13" s="27">
        <v>145510</v>
      </c>
      <c r="N13" s="3">
        <v>2.8</v>
      </c>
      <c r="O13" s="4">
        <v>40.58</v>
      </c>
      <c r="P13" s="4">
        <v>49.07</v>
      </c>
      <c r="Q13" s="4">
        <v>62.06</v>
      </c>
      <c r="R13" s="4">
        <v>79.989999999999995</v>
      </c>
      <c r="S13" s="4" t="s">
        <v>993</v>
      </c>
      <c r="T13" s="27">
        <v>84420</v>
      </c>
      <c r="U13" s="27">
        <v>102060</v>
      </c>
      <c r="V13" s="27">
        <v>129080</v>
      </c>
      <c r="W13" s="27">
        <v>166380</v>
      </c>
      <c r="X13" s="27" t="s">
        <v>993</v>
      </c>
    </row>
    <row r="14" spans="1:26" hidden="1" x14ac:dyDescent="0.25">
      <c r="A14" t="s">
        <v>0</v>
      </c>
      <c r="B14" t="s">
        <v>1</v>
      </c>
      <c r="C14" s="26" t="s">
        <v>2</v>
      </c>
      <c r="D14" s="26" t="s">
        <v>546</v>
      </c>
      <c r="E14" t="s">
        <v>926</v>
      </c>
      <c r="F14" s="31" t="s">
        <v>927</v>
      </c>
      <c r="G14" t="s">
        <v>925</v>
      </c>
      <c r="H14" t="s">
        <v>54</v>
      </c>
      <c r="I14" t="s">
        <v>55</v>
      </c>
      <c r="J14" s="26" t="s">
        <v>548</v>
      </c>
      <c r="K14" s="27">
        <v>810</v>
      </c>
      <c r="L14" s="4">
        <v>69.959999999999994</v>
      </c>
      <c r="M14" s="27">
        <v>145510</v>
      </c>
      <c r="N14" s="3">
        <v>2.8</v>
      </c>
      <c r="O14" s="4">
        <v>40.58</v>
      </c>
      <c r="P14" s="4">
        <v>49.07</v>
      </c>
      <c r="Q14" s="4">
        <v>62.06</v>
      </c>
      <c r="R14" s="4">
        <v>79.989999999999995</v>
      </c>
      <c r="S14" s="4" t="s">
        <v>993</v>
      </c>
      <c r="T14" s="27">
        <v>84420</v>
      </c>
      <c r="U14" s="27">
        <v>102060</v>
      </c>
      <c r="V14" s="27">
        <v>129080</v>
      </c>
      <c r="W14" s="27">
        <v>166380</v>
      </c>
      <c r="X14" s="27" t="s">
        <v>993</v>
      </c>
    </row>
    <row r="15" spans="1:26" hidden="1" x14ac:dyDescent="0.25">
      <c r="A15" t="s">
        <v>0</v>
      </c>
      <c r="B15" t="s">
        <v>1</v>
      </c>
      <c r="C15" s="26" t="s">
        <v>2</v>
      </c>
      <c r="D15" s="26" t="s">
        <v>546</v>
      </c>
      <c r="E15" t="s">
        <v>926</v>
      </c>
      <c r="F15" s="31" t="s">
        <v>927</v>
      </c>
      <c r="G15" t="s">
        <v>925</v>
      </c>
      <c r="H15" t="s">
        <v>806</v>
      </c>
      <c r="I15" t="s">
        <v>807</v>
      </c>
      <c r="J15" s="26" t="s">
        <v>803</v>
      </c>
      <c r="K15" s="27">
        <v>14220</v>
      </c>
      <c r="L15" s="4">
        <v>66.72</v>
      </c>
      <c r="M15" s="27">
        <v>138780</v>
      </c>
      <c r="N15" s="3">
        <v>1.3</v>
      </c>
      <c r="O15" s="4">
        <v>38.659999999999997</v>
      </c>
      <c r="P15" s="4">
        <v>50.36</v>
      </c>
      <c r="Q15" s="4">
        <v>62.99</v>
      </c>
      <c r="R15" s="4">
        <v>78.34</v>
      </c>
      <c r="S15" s="4">
        <v>97.91</v>
      </c>
      <c r="T15" s="27">
        <v>80420</v>
      </c>
      <c r="U15" s="27">
        <v>104740</v>
      </c>
      <c r="V15" s="27">
        <v>131020</v>
      </c>
      <c r="W15" s="27">
        <v>162950</v>
      </c>
      <c r="X15" s="27">
        <v>203660</v>
      </c>
    </row>
    <row r="16" spans="1:26" hidden="1" x14ac:dyDescent="0.25">
      <c r="A16" t="s">
        <v>0</v>
      </c>
      <c r="B16" t="s">
        <v>1</v>
      </c>
      <c r="C16" s="26" t="s">
        <v>2</v>
      </c>
      <c r="D16" s="26" t="s">
        <v>546</v>
      </c>
      <c r="E16" t="s">
        <v>926</v>
      </c>
      <c r="F16" s="31" t="s">
        <v>927</v>
      </c>
      <c r="G16" t="s">
        <v>925</v>
      </c>
      <c r="H16" t="s">
        <v>56</v>
      </c>
      <c r="I16" t="s">
        <v>57</v>
      </c>
      <c r="J16" s="26" t="s">
        <v>46</v>
      </c>
      <c r="K16" s="27">
        <v>3160</v>
      </c>
      <c r="L16" s="4">
        <v>58.97</v>
      </c>
      <c r="M16" s="27">
        <v>122650</v>
      </c>
      <c r="N16" s="3">
        <v>1.3</v>
      </c>
      <c r="O16" s="4">
        <v>34.31</v>
      </c>
      <c r="P16" s="4">
        <v>44.83</v>
      </c>
      <c r="Q16" s="4">
        <v>56.96</v>
      </c>
      <c r="R16" s="4">
        <v>70.67</v>
      </c>
      <c r="S16" s="4">
        <v>84.83</v>
      </c>
      <c r="T16" s="27">
        <v>71370</v>
      </c>
      <c r="U16" s="27">
        <v>93250</v>
      </c>
      <c r="V16" s="27">
        <v>118480</v>
      </c>
      <c r="W16" s="27">
        <v>147000</v>
      </c>
      <c r="X16" s="27">
        <v>176450</v>
      </c>
    </row>
    <row r="17" spans="1:24" hidden="1" x14ac:dyDescent="0.25">
      <c r="A17" t="s">
        <v>0</v>
      </c>
      <c r="B17" t="s">
        <v>1</v>
      </c>
      <c r="C17" s="26" t="s">
        <v>2</v>
      </c>
      <c r="D17" s="26" t="s">
        <v>546</v>
      </c>
      <c r="E17" t="s">
        <v>926</v>
      </c>
      <c r="F17" s="31" t="s">
        <v>927</v>
      </c>
      <c r="G17" t="s">
        <v>925</v>
      </c>
      <c r="H17" t="s">
        <v>56</v>
      </c>
      <c r="I17" t="s">
        <v>57</v>
      </c>
      <c r="J17" s="26" t="s">
        <v>548</v>
      </c>
      <c r="K17" s="27">
        <v>3160</v>
      </c>
      <c r="L17" s="4">
        <v>58.97</v>
      </c>
      <c r="M17" s="27">
        <v>122650</v>
      </c>
      <c r="N17" s="3">
        <v>1.3</v>
      </c>
      <c r="O17" s="4">
        <v>34.31</v>
      </c>
      <c r="P17" s="4">
        <v>44.83</v>
      </c>
      <c r="Q17" s="4">
        <v>56.96</v>
      </c>
      <c r="R17" s="4">
        <v>70.67</v>
      </c>
      <c r="S17" s="4">
        <v>84.83</v>
      </c>
      <c r="T17" s="27">
        <v>71370</v>
      </c>
      <c r="U17" s="27">
        <v>93250</v>
      </c>
      <c r="V17" s="27">
        <v>118480</v>
      </c>
      <c r="W17" s="27">
        <v>147000</v>
      </c>
      <c r="X17" s="27">
        <v>176450</v>
      </c>
    </row>
    <row r="18" spans="1:24" hidden="1" x14ac:dyDescent="0.25">
      <c r="A18" t="s">
        <v>0</v>
      </c>
      <c r="B18" t="s">
        <v>1</v>
      </c>
      <c r="C18" s="26" t="s">
        <v>2</v>
      </c>
      <c r="D18" s="26" t="s">
        <v>546</v>
      </c>
      <c r="E18" t="s">
        <v>926</v>
      </c>
      <c r="F18" s="31" t="s">
        <v>927</v>
      </c>
      <c r="G18" t="s">
        <v>925</v>
      </c>
      <c r="H18" t="s">
        <v>552</v>
      </c>
      <c r="I18" t="s">
        <v>59</v>
      </c>
      <c r="J18" s="26" t="s">
        <v>548</v>
      </c>
      <c r="K18" s="27">
        <v>2480</v>
      </c>
      <c r="L18" s="4">
        <v>71.209999999999994</v>
      </c>
      <c r="M18" s="27">
        <v>148110</v>
      </c>
      <c r="N18" s="3">
        <v>1.4</v>
      </c>
      <c r="O18" s="4">
        <v>46.26</v>
      </c>
      <c r="P18" s="4">
        <v>56.73</v>
      </c>
      <c r="Q18" s="4">
        <v>69.010000000000005</v>
      </c>
      <c r="R18" s="4">
        <v>80.930000000000007</v>
      </c>
      <c r="S18" s="4">
        <v>97.96</v>
      </c>
      <c r="T18" s="27">
        <v>96230</v>
      </c>
      <c r="U18" s="27">
        <v>117990</v>
      </c>
      <c r="V18" s="27">
        <v>143540</v>
      </c>
      <c r="W18" s="27">
        <v>168340</v>
      </c>
      <c r="X18" s="27">
        <v>203750</v>
      </c>
    </row>
    <row r="19" spans="1:24" hidden="1" x14ac:dyDescent="0.25">
      <c r="A19" t="s">
        <v>0</v>
      </c>
      <c r="B19" t="s">
        <v>1</v>
      </c>
      <c r="C19" s="26" t="s">
        <v>2</v>
      </c>
      <c r="D19" s="26" t="s">
        <v>546</v>
      </c>
      <c r="E19" t="s">
        <v>926</v>
      </c>
      <c r="F19" s="31" t="s">
        <v>927</v>
      </c>
      <c r="G19" t="s">
        <v>925</v>
      </c>
      <c r="H19" t="s">
        <v>58</v>
      </c>
      <c r="I19" t="s">
        <v>59</v>
      </c>
      <c r="J19" s="26" t="s">
        <v>46</v>
      </c>
      <c r="K19" s="27">
        <v>2480</v>
      </c>
      <c r="L19" s="4">
        <v>71.209999999999994</v>
      </c>
      <c r="M19" s="27">
        <v>148110</v>
      </c>
      <c r="N19" s="3">
        <v>1.4</v>
      </c>
      <c r="O19" s="4">
        <v>46.26</v>
      </c>
      <c r="P19" s="4">
        <v>56.73</v>
      </c>
      <c r="Q19" s="4">
        <v>69.010000000000005</v>
      </c>
      <c r="R19" s="4">
        <v>80.930000000000007</v>
      </c>
      <c r="S19" s="4">
        <v>97.96</v>
      </c>
      <c r="T19" s="27">
        <v>96230</v>
      </c>
      <c r="U19" s="27">
        <v>117990</v>
      </c>
      <c r="V19" s="27">
        <v>143540</v>
      </c>
      <c r="W19" s="27">
        <v>168340</v>
      </c>
      <c r="X19" s="27">
        <v>203750</v>
      </c>
    </row>
    <row r="20" spans="1:24" hidden="1" x14ac:dyDescent="0.25">
      <c r="A20" t="s">
        <v>0</v>
      </c>
      <c r="B20" t="s">
        <v>1</v>
      </c>
      <c r="C20" s="26" t="s">
        <v>2</v>
      </c>
      <c r="D20" s="26" t="s">
        <v>546</v>
      </c>
      <c r="E20" t="s">
        <v>926</v>
      </c>
      <c r="F20" s="31" t="s">
        <v>927</v>
      </c>
      <c r="G20" t="s">
        <v>925</v>
      </c>
      <c r="H20" t="s">
        <v>553</v>
      </c>
      <c r="I20" t="s">
        <v>61</v>
      </c>
      <c r="J20" s="26" t="s">
        <v>548</v>
      </c>
      <c r="K20" s="27">
        <v>2850</v>
      </c>
      <c r="L20" s="4">
        <v>73.260000000000005</v>
      </c>
      <c r="M20" s="27">
        <v>152380</v>
      </c>
      <c r="N20" s="3">
        <v>2.2000000000000002</v>
      </c>
      <c r="O20" s="4">
        <v>40.89</v>
      </c>
      <c r="P20" s="4">
        <v>53.05</v>
      </c>
      <c r="Q20" s="4">
        <v>67.069999999999993</v>
      </c>
      <c r="R20" s="4">
        <v>86.61</v>
      </c>
      <c r="S20" s="4" t="s">
        <v>993</v>
      </c>
      <c r="T20" s="27">
        <v>85050</v>
      </c>
      <c r="U20" s="27">
        <v>110350</v>
      </c>
      <c r="V20" s="27">
        <v>139500</v>
      </c>
      <c r="W20" s="27">
        <v>180140</v>
      </c>
      <c r="X20" s="27" t="s">
        <v>993</v>
      </c>
    </row>
    <row r="21" spans="1:24" hidden="1" x14ac:dyDescent="0.25">
      <c r="A21" t="s">
        <v>0</v>
      </c>
      <c r="B21" t="s">
        <v>1</v>
      </c>
      <c r="C21" s="26" t="s">
        <v>2</v>
      </c>
      <c r="D21" s="26" t="s">
        <v>546</v>
      </c>
      <c r="E21" t="s">
        <v>926</v>
      </c>
      <c r="F21" s="31" t="s">
        <v>927</v>
      </c>
      <c r="G21" t="s">
        <v>925</v>
      </c>
      <c r="H21" t="s">
        <v>60</v>
      </c>
      <c r="I21" t="s">
        <v>61</v>
      </c>
      <c r="J21" s="26" t="s">
        <v>46</v>
      </c>
      <c r="K21" s="27">
        <v>2850</v>
      </c>
      <c r="L21" s="4">
        <v>73.260000000000005</v>
      </c>
      <c r="M21" s="27">
        <v>152380</v>
      </c>
      <c r="N21" s="3">
        <v>2.2000000000000002</v>
      </c>
      <c r="O21" s="4">
        <v>40.89</v>
      </c>
      <c r="P21" s="4">
        <v>53.05</v>
      </c>
      <c r="Q21" s="4">
        <v>67.069999999999993</v>
      </c>
      <c r="R21" s="4">
        <v>86.61</v>
      </c>
      <c r="S21" s="4" t="s">
        <v>993</v>
      </c>
      <c r="T21" s="27">
        <v>85050</v>
      </c>
      <c r="U21" s="27">
        <v>110350</v>
      </c>
      <c r="V21" s="27">
        <v>139500</v>
      </c>
      <c r="W21" s="27">
        <v>180140</v>
      </c>
      <c r="X21" s="27" t="s">
        <v>993</v>
      </c>
    </row>
    <row r="22" spans="1:24" hidden="1" x14ac:dyDescent="0.25">
      <c r="A22" t="s">
        <v>0</v>
      </c>
      <c r="B22" t="s">
        <v>1</v>
      </c>
      <c r="C22" s="26" t="s">
        <v>2</v>
      </c>
      <c r="D22" s="26" t="s">
        <v>546</v>
      </c>
      <c r="E22" t="s">
        <v>926</v>
      </c>
      <c r="F22" s="31" t="s">
        <v>927</v>
      </c>
      <c r="G22" t="s">
        <v>925</v>
      </c>
      <c r="H22" t="s">
        <v>554</v>
      </c>
      <c r="I22" t="s">
        <v>63</v>
      </c>
      <c r="J22" s="26" t="s">
        <v>548</v>
      </c>
      <c r="K22" s="27">
        <v>2420</v>
      </c>
      <c r="L22" s="4">
        <v>65.010000000000005</v>
      </c>
      <c r="M22" s="27">
        <v>135210</v>
      </c>
      <c r="N22" s="3">
        <v>1.4</v>
      </c>
      <c r="O22" s="4">
        <v>37.94</v>
      </c>
      <c r="P22" s="4">
        <v>49.37</v>
      </c>
      <c r="Q22" s="4">
        <v>62.47</v>
      </c>
      <c r="R22" s="4">
        <v>77.62</v>
      </c>
      <c r="S22" s="4">
        <v>95.45</v>
      </c>
      <c r="T22" s="27">
        <v>78920</v>
      </c>
      <c r="U22" s="27">
        <v>102690</v>
      </c>
      <c r="V22" s="27">
        <v>129950</v>
      </c>
      <c r="W22" s="27">
        <v>161460</v>
      </c>
      <c r="X22" s="27">
        <v>198530</v>
      </c>
    </row>
    <row r="23" spans="1:24" hidden="1" x14ac:dyDescent="0.25">
      <c r="A23" t="s">
        <v>0</v>
      </c>
      <c r="B23" t="s">
        <v>1</v>
      </c>
      <c r="C23" s="26" t="s">
        <v>2</v>
      </c>
      <c r="D23" s="26" t="s">
        <v>546</v>
      </c>
      <c r="E23" t="s">
        <v>926</v>
      </c>
      <c r="F23" s="31" t="s">
        <v>927</v>
      </c>
      <c r="G23" t="s">
        <v>925</v>
      </c>
      <c r="H23" t="s">
        <v>62</v>
      </c>
      <c r="I23" t="s">
        <v>63</v>
      </c>
      <c r="J23" s="26" t="s">
        <v>46</v>
      </c>
      <c r="K23" s="27">
        <v>2420</v>
      </c>
      <c r="L23" s="4">
        <v>65.010000000000005</v>
      </c>
      <c r="M23" s="27">
        <v>135210</v>
      </c>
      <c r="N23" s="3">
        <v>1.4</v>
      </c>
      <c r="O23" s="4">
        <v>37.94</v>
      </c>
      <c r="P23" s="4">
        <v>49.37</v>
      </c>
      <c r="Q23" s="4">
        <v>62.47</v>
      </c>
      <c r="R23" s="4">
        <v>77.62</v>
      </c>
      <c r="S23" s="4">
        <v>95.45</v>
      </c>
      <c r="T23" s="27">
        <v>78920</v>
      </c>
      <c r="U23" s="27">
        <v>102690</v>
      </c>
      <c r="V23" s="27">
        <v>129950</v>
      </c>
      <c r="W23" s="27">
        <v>161460</v>
      </c>
      <c r="X23" s="27">
        <v>198530</v>
      </c>
    </row>
    <row r="24" spans="1:24" hidden="1" x14ac:dyDescent="0.25">
      <c r="A24" t="s">
        <v>0</v>
      </c>
      <c r="B24" t="s">
        <v>1</v>
      </c>
      <c r="C24" s="26" t="s">
        <v>2</v>
      </c>
      <c r="D24" s="26" t="s">
        <v>546</v>
      </c>
      <c r="E24" t="s">
        <v>926</v>
      </c>
      <c r="F24" s="31" t="s">
        <v>927</v>
      </c>
      <c r="G24" t="s">
        <v>925</v>
      </c>
      <c r="H24" t="s">
        <v>555</v>
      </c>
      <c r="I24" t="s">
        <v>65</v>
      </c>
      <c r="J24" s="26" t="s">
        <v>548</v>
      </c>
      <c r="K24" s="27">
        <v>540</v>
      </c>
      <c r="L24" s="4">
        <v>64.739999999999995</v>
      </c>
      <c r="M24" s="27">
        <v>134650</v>
      </c>
      <c r="N24" s="3">
        <v>2.1</v>
      </c>
      <c r="O24" s="4">
        <v>40.25</v>
      </c>
      <c r="P24" s="4">
        <v>49.22</v>
      </c>
      <c r="Q24" s="4">
        <v>60.54</v>
      </c>
      <c r="R24" s="4">
        <v>75.53</v>
      </c>
      <c r="S24" s="4">
        <v>94.28</v>
      </c>
      <c r="T24" s="27">
        <v>83720</v>
      </c>
      <c r="U24" s="27">
        <v>102370</v>
      </c>
      <c r="V24" s="27">
        <v>125930</v>
      </c>
      <c r="W24" s="27">
        <v>157100</v>
      </c>
      <c r="X24" s="27">
        <v>196110</v>
      </c>
    </row>
    <row r="25" spans="1:24" hidden="1" x14ac:dyDescent="0.25">
      <c r="A25" t="s">
        <v>0</v>
      </c>
      <c r="B25" t="s">
        <v>1</v>
      </c>
      <c r="C25" s="26" t="s">
        <v>2</v>
      </c>
      <c r="D25" s="26" t="s">
        <v>546</v>
      </c>
      <c r="E25" t="s">
        <v>926</v>
      </c>
      <c r="F25" s="31" t="s">
        <v>927</v>
      </c>
      <c r="G25" t="s">
        <v>925</v>
      </c>
      <c r="H25" t="s">
        <v>64</v>
      </c>
      <c r="I25" t="s">
        <v>65</v>
      </c>
      <c r="J25" s="26" t="s">
        <v>46</v>
      </c>
      <c r="K25" s="27">
        <v>540</v>
      </c>
      <c r="L25" s="4">
        <v>64.739999999999995</v>
      </c>
      <c r="M25" s="27">
        <v>134650</v>
      </c>
      <c r="N25" s="3">
        <v>2.1</v>
      </c>
      <c r="O25" s="4">
        <v>40.25</v>
      </c>
      <c r="P25" s="4">
        <v>49.22</v>
      </c>
      <c r="Q25" s="4">
        <v>60.54</v>
      </c>
      <c r="R25" s="4">
        <v>75.53</v>
      </c>
      <c r="S25" s="4">
        <v>94.28</v>
      </c>
      <c r="T25" s="27">
        <v>83720</v>
      </c>
      <c r="U25" s="27">
        <v>102370</v>
      </c>
      <c r="V25" s="27">
        <v>125930</v>
      </c>
      <c r="W25" s="27">
        <v>157100</v>
      </c>
      <c r="X25" s="27">
        <v>196110</v>
      </c>
    </row>
    <row r="26" spans="1:24" hidden="1" x14ac:dyDescent="0.25">
      <c r="A26" t="s">
        <v>0</v>
      </c>
      <c r="B26" t="s">
        <v>1</v>
      </c>
      <c r="C26" s="26" t="s">
        <v>2</v>
      </c>
      <c r="D26" s="26" t="s">
        <v>546</v>
      </c>
      <c r="E26" t="s">
        <v>926</v>
      </c>
      <c r="F26" s="31" t="s">
        <v>927</v>
      </c>
      <c r="G26" t="s">
        <v>925</v>
      </c>
      <c r="H26" t="s">
        <v>556</v>
      </c>
      <c r="I26" t="s">
        <v>67</v>
      </c>
      <c r="J26" s="26" t="s">
        <v>548</v>
      </c>
      <c r="K26" s="27">
        <v>1140</v>
      </c>
      <c r="L26" s="4">
        <v>61.6</v>
      </c>
      <c r="M26" s="27">
        <v>128120</v>
      </c>
      <c r="N26" s="3">
        <v>1.9</v>
      </c>
      <c r="O26" s="4">
        <v>34.770000000000003</v>
      </c>
      <c r="P26" s="4">
        <v>46.29</v>
      </c>
      <c r="Q26" s="4">
        <v>59.38</v>
      </c>
      <c r="R26" s="4">
        <v>74.59</v>
      </c>
      <c r="S26" s="4">
        <v>90.94</v>
      </c>
      <c r="T26" s="27">
        <v>72310</v>
      </c>
      <c r="U26" s="27">
        <v>96290</v>
      </c>
      <c r="V26" s="27">
        <v>123510</v>
      </c>
      <c r="W26" s="27">
        <v>155140</v>
      </c>
      <c r="X26" s="27">
        <v>189160</v>
      </c>
    </row>
    <row r="27" spans="1:24" hidden="1" x14ac:dyDescent="0.25">
      <c r="A27" t="s">
        <v>0</v>
      </c>
      <c r="B27" t="s">
        <v>1</v>
      </c>
      <c r="C27" s="26" t="s">
        <v>2</v>
      </c>
      <c r="D27" s="26" t="s">
        <v>546</v>
      </c>
      <c r="E27" t="s">
        <v>926</v>
      </c>
      <c r="F27" s="31" t="s">
        <v>927</v>
      </c>
      <c r="G27" t="s">
        <v>925</v>
      </c>
      <c r="H27" t="s">
        <v>66</v>
      </c>
      <c r="I27" t="s">
        <v>67</v>
      </c>
      <c r="J27" s="26" t="s">
        <v>46</v>
      </c>
      <c r="K27" s="27">
        <v>1140</v>
      </c>
      <c r="L27" s="4">
        <v>61.6</v>
      </c>
      <c r="M27" s="27">
        <v>128120</v>
      </c>
      <c r="N27" s="3">
        <v>1.9</v>
      </c>
      <c r="O27" s="4">
        <v>34.770000000000003</v>
      </c>
      <c r="P27" s="4">
        <v>46.29</v>
      </c>
      <c r="Q27" s="4">
        <v>59.38</v>
      </c>
      <c r="R27" s="4">
        <v>74.59</v>
      </c>
      <c r="S27" s="4">
        <v>90.94</v>
      </c>
      <c r="T27" s="27">
        <v>72310</v>
      </c>
      <c r="U27" s="27">
        <v>96290</v>
      </c>
      <c r="V27" s="27">
        <v>123510</v>
      </c>
      <c r="W27" s="27">
        <v>155140</v>
      </c>
      <c r="X27" s="27">
        <v>189160</v>
      </c>
    </row>
    <row r="28" spans="1:24" hidden="1" x14ac:dyDescent="0.25">
      <c r="A28" t="s">
        <v>0</v>
      </c>
      <c r="B28" t="s">
        <v>1</v>
      </c>
      <c r="C28" s="26" t="s">
        <v>2</v>
      </c>
      <c r="D28" s="26" t="s">
        <v>546</v>
      </c>
      <c r="E28" t="s">
        <v>926</v>
      </c>
      <c r="F28" s="31" t="s">
        <v>927</v>
      </c>
      <c r="G28" t="s">
        <v>925</v>
      </c>
      <c r="H28" t="s">
        <v>557</v>
      </c>
      <c r="I28" t="s">
        <v>69</v>
      </c>
      <c r="J28" s="26" t="s">
        <v>548</v>
      </c>
      <c r="K28" s="27">
        <v>100</v>
      </c>
      <c r="L28" s="4">
        <v>64.63</v>
      </c>
      <c r="M28" s="27">
        <v>134420</v>
      </c>
      <c r="N28" s="3">
        <v>3.2</v>
      </c>
      <c r="O28" s="4">
        <v>39.61</v>
      </c>
      <c r="P28" s="4">
        <v>48.15</v>
      </c>
      <c r="Q28" s="4">
        <v>62.45</v>
      </c>
      <c r="R28" s="4">
        <v>77.709999999999994</v>
      </c>
      <c r="S28" s="4">
        <v>94.68</v>
      </c>
      <c r="T28" s="27">
        <v>82400</v>
      </c>
      <c r="U28" s="27">
        <v>100150</v>
      </c>
      <c r="V28" s="27">
        <v>129890</v>
      </c>
      <c r="W28" s="27">
        <v>161630</v>
      </c>
      <c r="X28" s="27">
        <v>196920</v>
      </c>
    </row>
    <row r="29" spans="1:24" hidden="1" x14ac:dyDescent="0.25">
      <c r="A29" t="s">
        <v>0</v>
      </c>
      <c r="B29" t="s">
        <v>1</v>
      </c>
      <c r="C29" s="26" t="s">
        <v>2</v>
      </c>
      <c r="D29" s="26" t="s">
        <v>546</v>
      </c>
      <c r="E29" t="s">
        <v>926</v>
      </c>
      <c r="F29" s="31" t="s">
        <v>927</v>
      </c>
      <c r="G29" t="s">
        <v>925</v>
      </c>
      <c r="H29" t="s">
        <v>68</v>
      </c>
      <c r="I29" t="s">
        <v>69</v>
      </c>
      <c r="J29" s="26" t="s">
        <v>46</v>
      </c>
      <c r="K29" s="27">
        <v>100</v>
      </c>
      <c r="L29" s="4">
        <v>64.63</v>
      </c>
      <c r="M29" s="27">
        <v>134420</v>
      </c>
      <c r="N29" s="3">
        <v>3.2</v>
      </c>
      <c r="O29" s="4">
        <v>39.61</v>
      </c>
      <c r="P29" s="4">
        <v>48.15</v>
      </c>
      <c r="Q29" s="4">
        <v>62.45</v>
      </c>
      <c r="R29" s="4">
        <v>77.709999999999994</v>
      </c>
      <c r="S29" s="4">
        <v>94.68</v>
      </c>
      <c r="T29" s="27">
        <v>82400</v>
      </c>
      <c r="U29" s="27">
        <v>100150</v>
      </c>
      <c r="V29" s="27">
        <v>129890</v>
      </c>
      <c r="W29" s="27">
        <v>161630</v>
      </c>
      <c r="X29" s="27">
        <v>196920</v>
      </c>
    </row>
    <row r="30" spans="1:24" hidden="1" x14ac:dyDescent="0.25">
      <c r="A30" t="s">
        <v>0</v>
      </c>
      <c r="B30" t="s">
        <v>1</v>
      </c>
      <c r="C30" s="26" t="s">
        <v>2</v>
      </c>
      <c r="D30" s="26" t="s">
        <v>546</v>
      </c>
      <c r="E30" t="s">
        <v>926</v>
      </c>
      <c r="F30" s="31" t="s">
        <v>927</v>
      </c>
      <c r="G30" t="s">
        <v>925</v>
      </c>
      <c r="H30" t="s">
        <v>558</v>
      </c>
      <c r="I30" t="s">
        <v>71</v>
      </c>
      <c r="J30" s="26" t="s">
        <v>548</v>
      </c>
      <c r="K30" s="27">
        <v>910</v>
      </c>
      <c r="L30" s="4">
        <v>70.599999999999994</v>
      </c>
      <c r="M30" s="27">
        <v>146840</v>
      </c>
      <c r="N30" s="3">
        <v>3.2</v>
      </c>
      <c r="O30" s="4">
        <v>38.590000000000003</v>
      </c>
      <c r="P30" s="4">
        <v>50.22</v>
      </c>
      <c r="Q30" s="4">
        <v>64.31</v>
      </c>
      <c r="R30" s="4">
        <v>81.290000000000006</v>
      </c>
      <c r="S30" s="4" t="s">
        <v>993</v>
      </c>
      <c r="T30" s="27">
        <v>80280</v>
      </c>
      <c r="U30" s="27">
        <v>104460</v>
      </c>
      <c r="V30" s="27">
        <v>133760</v>
      </c>
      <c r="W30" s="27">
        <v>169090</v>
      </c>
      <c r="X30" s="27" t="s">
        <v>993</v>
      </c>
    </row>
    <row r="31" spans="1:24" hidden="1" x14ac:dyDescent="0.25">
      <c r="A31" t="s">
        <v>0</v>
      </c>
      <c r="B31" t="s">
        <v>1</v>
      </c>
      <c r="C31" s="26" t="s">
        <v>2</v>
      </c>
      <c r="D31" s="26" t="s">
        <v>546</v>
      </c>
      <c r="E31" t="s">
        <v>926</v>
      </c>
      <c r="F31" s="31" t="s">
        <v>927</v>
      </c>
      <c r="G31" t="s">
        <v>925</v>
      </c>
      <c r="H31" t="s">
        <v>70</v>
      </c>
      <c r="I31" t="s">
        <v>71</v>
      </c>
      <c r="J31" s="26" t="s">
        <v>46</v>
      </c>
      <c r="K31" s="27">
        <v>910</v>
      </c>
      <c r="L31" s="4">
        <v>70.599999999999994</v>
      </c>
      <c r="M31" s="27">
        <v>146840</v>
      </c>
      <c r="N31" s="3">
        <v>3.2</v>
      </c>
      <c r="O31" s="4">
        <v>38.590000000000003</v>
      </c>
      <c r="P31" s="4">
        <v>50.22</v>
      </c>
      <c r="Q31" s="4">
        <v>64.31</v>
      </c>
      <c r="R31" s="4">
        <v>81.290000000000006</v>
      </c>
      <c r="S31" s="4" t="s">
        <v>993</v>
      </c>
      <c r="T31" s="27">
        <v>80280</v>
      </c>
      <c r="U31" s="27">
        <v>104460</v>
      </c>
      <c r="V31" s="27">
        <v>133760</v>
      </c>
      <c r="W31" s="27">
        <v>169090</v>
      </c>
      <c r="X31" s="27" t="s">
        <v>993</v>
      </c>
    </row>
    <row r="32" spans="1:24" hidden="1" x14ac:dyDescent="0.25">
      <c r="A32" t="s">
        <v>0</v>
      </c>
      <c r="B32" t="s">
        <v>1</v>
      </c>
      <c r="C32" s="26" t="s">
        <v>2</v>
      </c>
      <c r="D32" s="26" t="s">
        <v>546</v>
      </c>
      <c r="E32" t="s">
        <v>926</v>
      </c>
      <c r="F32" s="31" t="s">
        <v>927</v>
      </c>
      <c r="G32" t="s">
        <v>925</v>
      </c>
      <c r="H32" t="s">
        <v>559</v>
      </c>
      <c r="I32" t="s">
        <v>73</v>
      </c>
      <c r="J32" s="26" t="s">
        <v>548</v>
      </c>
      <c r="K32" s="27">
        <v>610</v>
      </c>
      <c r="L32" s="4">
        <v>70.8</v>
      </c>
      <c r="M32" s="27">
        <v>147260</v>
      </c>
      <c r="N32" s="3">
        <v>4</v>
      </c>
      <c r="O32" s="4">
        <v>40.79</v>
      </c>
      <c r="P32" s="4">
        <v>52.41</v>
      </c>
      <c r="Q32" s="4">
        <v>67.16</v>
      </c>
      <c r="R32" s="4">
        <v>83.48</v>
      </c>
      <c r="S32" s="4" t="s">
        <v>993</v>
      </c>
      <c r="T32" s="27">
        <v>84830</v>
      </c>
      <c r="U32" s="27">
        <v>109010</v>
      </c>
      <c r="V32" s="27">
        <v>139680</v>
      </c>
      <c r="W32" s="27">
        <v>173640</v>
      </c>
      <c r="X32" s="27" t="s">
        <v>993</v>
      </c>
    </row>
    <row r="33" spans="1:24" hidden="1" x14ac:dyDescent="0.25">
      <c r="A33" t="s">
        <v>0</v>
      </c>
      <c r="B33" t="s">
        <v>1</v>
      </c>
      <c r="C33" s="26" t="s">
        <v>2</v>
      </c>
      <c r="D33" s="26" t="s">
        <v>546</v>
      </c>
      <c r="E33" t="s">
        <v>926</v>
      </c>
      <c r="F33" s="31" t="s">
        <v>927</v>
      </c>
      <c r="G33" t="s">
        <v>925</v>
      </c>
      <c r="H33" t="s">
        <v>72</v>
      </c>
      <c r="I33" t="s">
        <v>73</v>
      </c>
      <c r="J33" s="26" t="s">
        <v>46</v>
      </c>
      <c r="K33" s="27">
        <v>610</v>
      </c>
      <c r="L33" s="4">
        <v>70.8</v>
      </c>
      <c r="M33" s="27">
        <v>147260</v>
      </c>
      <c r="N33" s="3">
        <v>4</v>
      </c>
      <c r="O33" s="4">
        <v>40.79</v>
      </c>
      <c r="P33" s="4">
        <v>52.41</v>
      </c>
      <c r="Q33" s="4">
        <v>67.16</v>
      </c>
      <c r="R33" s="4">
        <v>83.48</v>
      </c>
      <c r="S33" s="4" t="s">
        <v>993</v>
      </c>
      <c r="T33" s="27">
        <v>84830</v>
      </c>
      <c r="U33" s="27">
        <v>109010</v>
      </c>
      <c r="V33" s="27">
        <v>139680</v>
      </c>
      <c r="W33" s="27">
        <v>173640</v>
      </c>
      <c r="X33" s="27" t="s">
        <v>993</v>
      </c>
    </row>
    <row r="34" spans="1:24" hidden="1" x14ac:dyDescent="0.25">
      <c r="A34" t="s">
        <v>0</v>
      </c>
      <c r="B34" t="s">
        <v>1</v>
      </c>
      <c r="C34" s="26" t="s">
        <v>2</v>
      </c>
      <c r="D34" s="26" t="s">
        <v>546</v>
      </c>
      <c r="E34" t="s">
        <v>926</v>
      </c>
      <c r="F34" s="31" t="s">
        <v>927</v>
      </c>
      <c r="G34" t="s">
        <v>925</v>
      </c>
      <c r="H34" t="s">
        <v>808</v>
      </c>
      <c r="I34" t="s">
        <v>809</v>
      </c>
      <c r="J34" s="26" t="s">
        <v>803</v>
      </c>
      <c r="K34" s="27">
        <v>11200</v>
      </c>
      <c r="L34" s="4">
        <v>66.849999999999994</v>
      </c>
      <c r="M34" s="27">
        <v>139050</v>
      </c>
      <c r="N34" s="3">
        <v>1</v>
      </c>
      <c r="O34" s="4">
        <v>40.42</v>
      </c>
      <c r="P34" s="4">
        <v>51.84</v>
      </c>
      <c r="Q34" s="4">
        <v>64.349999999999994</v>
      </c>
      <c r="R34" s="4">
        <v>79.16</v>
      </c>
      <c r="S34" s="4">
        <v>96.44</v>
      </c>
      <c r="T34" s="27">
        <v>84060</v>
      </c>
      <c r="U34" s="27">
        <v>107820</v>
      </c>
      <c r="V34" s="27">
        <v>133850</v>
      </c>
      <c r="W34" s="27">
        <v>164660</v>
      </c>
      <c r="X34" s="27">
        <v>200600</v>
      </c>
    </row>
    <row r="35" spans="1:24" hidden="1" x14ac:dyDescent="0.25">
      <c r="A35" t="s">
        <v>0</v>
      </c>
      <c r="B35" t="s">
        <v>1</v>
      </c>
      <c r="C35" s="26" t="s">
        <v>2</v>
      </c>
      <c r="D35" s="26" t="s">
        <v>546</v>
      </c>
      <c r="E35" t="s">
        <v>926</v>
      </c>
      <c r="F35" s="31" t="s">
        <v>927</v>
      </c>
      <c r="G35" t="s">
        <v>925</v>
      </c>
      <c r="H35" t="s">
        <v>560</v>
      </c>
      <c r="I35" t="s">
        <v>75</v>
      </c>
      <c r="J35" s="26" t="s">
        <v>548</v>
      </c>
      <c r="K35" s="27">
        <v>1990</v>
      </c>
      <c r="L35" s="4">
        <v>57.57</v>
      </c>
      <c r="M35" s="27">
        <v>119750</v>
      </c>
      <c r="N35" s="3">
        <v>1.3</v>
      </c>
      <c r="O35" s="4">
        <v>35.17</v>
      </c>
      <c r="P35" s="4">
        <v>45</v>
      </c>
      <c r="Q35" s="4">
        <v>56.33</v>
      </c>
      <c r="R35" s="4">
        <v>69.13</v>
      </c>
      <c r="S35" s="4">
        <v>80.650000000000006</v>
      </c>
      <c r="T35" s="27">
        <v>73150</v>
      </c>
      <c r="U35" s="27">
        <v>93590</v>
      </c>
      <c r="V35" s="27">
        <v>117170</v>
      </c>
      <c r="W35" s="27">
        <v>143800</v>
      </c>
      <c r="X35" s="27">
        <v>167760</v>
      </c>
    </row>
    <row r="36" spans="1:24" hidden="1" x14ac:dyDescent="0.25">
      <c r="A36" t="s">
        <v>0</v>
      </c>
      <c r="B36" t="s">
        <v>1</v>
      </c>
      <c r="C36" s="26" t="s">
        <v>2</v>
      </c>
      <c r="D36" s="26" t="s">
        <v>546</v>
      </c>
      <c r="E36" t="s">
        <v>926</v>
      </c>
      <c r="F36" s="31" t="s">
        <v>927</v>
      </c>
      <c r="G36" t="s">
        <v>925</v>
      </c>
      <c r="H36" t="s">
        <v>74</v>
      </c>
      <c r="I36" t="s">
        <v>75</v>
      </c>
      <c r="J36" s="26" t="s">
        <v>46</v>
      </c>
      <c r="K36" s="27">
        <v>1990</v>
      </c>
      <c r="L36" s="4">
        <v>57.57</v>
      </c>
      <c r="M36" s="27">
        <v>119750</v>
      </c>
      <c r="N36" s="3">
        <v>1.3</v>
      </c>
      <c r="O36" s="4">
        <v>35.17</v>
      </c>
      <c r="P36" s="4">
        <v>45</v>
      </c>
      <c r="Q36" s="4">
        <v>56.33</v>
      </c>
      <c r="R36" s="4">
        <v>69.13</v>
      </c>
      <c r="S36" s="4">
        <v>80.650000000000006</v>
      </c>
      <c r="T36" s="27">
        <v>73150</v>
      </c>
      <c r="U36" s="27">
        <v>93590</v>
      </c>
      <c r="V36" s="27">
        <v>117170</v>
      </c>
      <c r="W36" s="27">
        <v>143800</v>
      </c>
      <c r="X36" s="27">
        <v>167760</v>
      </c>
    </row>
    <row r="37" spans="1:24" hidden="1" x14ac:dyDescent="0.25">
      <c r="A37" t="s">
        <v>0</v>
      </c>
      <c r="B37" t="s">
        <v>1</v>
      </c>
      <c r="C37" s="26" t="s">
        <v>2</v>
      </c>
      <c r="D37" s="26" t="s">
        <v>546</v>
      </c>
      <c r="E37" t="s">
        <v>926</v>
      </c>
      <c r="F37" s="31" t="s">
        <v>927</v>
      </c>
      <c r="G37" t="s">
        <v>925</v>
      </c>
      <c r="H37" t="s">
        <v>561</v>
      </c>
      <c r="I37" t="s">
        <v>77</v>
      </c>
      <c r="J37" s="26" t="s">
        <v>548</v>
      </c>
      <c r="K37" s="27">
        <v>4680</v>
      </c>
      <c r="L37" s="4">
        <v>73.319999999999993</v>
      </c>
      <c r="M37" s="27">
        <v>152510</v>
      </c>
      <c r="N37" s="3">
        <v>1</v>
      </c>
      <c r="O37" s="4">
        <v>49.02</v>
      </c>
      <c r="P37" s="4">
        <v>57.73</v>
      </c>
      <c r="Q37" s="4">
        <v>70.48</v>
      </c>
      <c r="R37" s="4">
        <v>84.83</v>
      </c>
      <c r="S37" s="4">
        <v>99.44</v>
      </c>
      <c r="T37" s="27">
        <v>101950</v>
      </c>
      <c r="U37" s="27">
        <v>120080</v>
      </c>
      <c r="V37" s="27">
        <v>146590</v>
      </c>
      <c r="W37" s="27">
        <v>176450</v>
      </c>
      <c r="X37" s="27">
        <v>206840</v>
      </c>
    </row>
    <row r="38" spans="1:24" hidden="1" x14ac:dyDescent="0.25">
      <c r="A38" t="s">
        <v>0</v>
      </c>
      <c r="B38" t="s">
        <v>1</v>
      </c>
      <c r="C38" s="26" t="s">
        <v>2</v>
      </c>
      <c r="D38" s="26" t="s">
        <v>546</v>
      </c>
      <c r="E38" t="s">
        <v>926</v>
      </c>
      <c r="F38" s="31" t="s">
        <v>927</v>
      </c>
      <c r="G38" t="s">
        <v>925</v>
      </c>
      <c r="H38" t="s">
        <v>76</v>
      </c>
      <c r="I38" t="s">
        <v>77</v>
      </c>
      <c r="J38" s="26" t="s">
        <v>46</v>
      </c>
      <c r="K38" s="27">
        <v>4680</v>
      </c>
      <c r="L38" s="4">
        <v>73.319999999999993</v>
      </c>
      <c r="M38" s="27">
        <v>152510</v>
      </c>
      <c r="N38" s="3">
        <v>1</v>
      </c>
      <c r="O38" s="4">
        <v>49.02</v>
      </c>
      <c r="P38" s="4">
        <v>57.73</v>
      </c>
      <c r="Q38" s="4">
        <v>70.48</v>
      </c>
      <c r="R38" s="4">
        <v>84.83</v>
      </c>
      <c r="S38" s="4">
        <v>99.44</v>
      </c>
      <c r="T38" s="27">
        <v>101950</v>
      </c>
      <c r="U38" s="27">
        <v>120080</v>
      </c>
      <c r="V38" s="27">
        <v>146590</v>
      </c>
      <c r="W38" s="27">
        <v>176450</v>
      </c>
      <c r="X38" s="27">
        <v>206840</v>
      </c>
    </row>
    <row r="39" spans="1:24" hidden="1" x14ac:dyDescent="0.25">
      <c r="A39" t="s">
        <v>0</v>
      </c>
      <c r="B39" t="s">
        <v>1</v>
      </c>
      <c r="C39" s="26" t="s">
        <v>2</v>
      </c>
      <c r="D39" s="26" t="s">
        <v>546</v>
      </c>
      <c r="E39" t="s">
        <v>926</v>
      </c>
      <c r="F39" s="31" t="s">
        <v>927</v>
      </c>
      <c r="G39" t="s">
        <v>925</v>
      </c>
      <c r="H39" t="s">
        <v>562</v>
      </c>
      <c r="I39" t="s">
        <v>79</v>
      </c>
      <c r="J39" s="26" t="s">
        <v>548</v>
      </c>
      <c r="K39" s="27">
        <v>110</v>
      </c>
      <c r="L39" s="4">
        <v>75.69</v>
      </c>
      <c r="M39" s="27">
        <v>157440</v>
      </c>
      <c r="N39" s="3">
        <v>5.2</v>
      </c>
      <c r="O39" s="4">
        <v>37.450000000000003</v>
      </c>
      <c r="P39" s="4">
        <v>53.69</v>
      </c>
      <c r="Q39" s="4">
        <v>67.010000000000005</v>
      </c>
      <c r="R39" s="4">
        <v>90.16</v>
      </c>
      <c r="S39" s="4" t="s">
        <v>993</v>
      </c>
      <c r="T39" s="27">
        <v>77900</v>
      </c>
      <c r="U39" s="27">
        <v>111670</v>
      </c>
      <c r="V39" s="27">
        <v>139370</v>
      </c>
      <c r="W39" s="27">
        <v>187530</v>
      </c>
      <c r="X39" s="27" t="s">
        <v>993</v>
      </c>
    </row>
    <row r="40" spans="1:24" hidden="1" x14ac:dyDescent="0.25">
      <c r="A40" t="s">
        <v>0</v>
      </c>
      <c r="B40" t="s">
        <v>1</v>
      </c>
      <c r="C40" s="26" t="s">
        <v>2</v>
      </c>
      <c r="D40" s="26" t="s">
        <v>546</v>
      </c>
      <c r="E40" t="s">
        <v>926</v>
      </c>
      <c r="F40" s="31" t="s">
        <v>927</v>
      </c>
      <c r="G40" t="s">
        <v>925</v>
      </c>
      <c r="H40" t="s">
        <v>78</v>
      </c>
      <c r="I40" t="s">
        <v>79</v>
      </c>
      <c r="J40" s="26" t="s">
        <v>46</v>
      </c>
      <c r="K40" s="27">
        <v>110</v>
      </c>
      <c r="L40" s="4">
        <v>75.69</v>
      </c>
      <c r="M40" s="27">
        <v>157440</v>
      </c>
      <c r="N40" s="3">
        <v>5.2</v>
      </c>
      <c r="O40" s="4">
        <v>37.450000000000003</v>
      </c>
      <c r="P40" s="4">
        <v>53.69</v>
      </c>
      <c r="Q40" s="4">
        <v>67.010000000000005</v>
      </c>
      <c r="R40" s="4">
        <v>90.16</v>
      </c>
      <c r="S40" s="4" t="s">
        <v>993</v>
      </c>
      <c r="T40" s="27">
        <v>77900</v>
      </c>
      <c r="U40" s="27">
        <v>111670</v>
      </c>
      <c r="V40" s="27">
        <v>139370</v>
      </c>
      <c r="W40" s="27">
        <v>187530</v>
      </c>
      <c r="X40" s="27" t="s">
        <v>993</v>
      </c>
    </row>
    <row r="41" spans="1:24" hidden="1" x14ac:dyDescent="0.25">
      <c r="A41" t="s">
        <v>0</v>
      </c>
      <c r="B41" t="s">
        <v>1</v>
      </c>
      <c r="C41" s="26" t="s">
        <v>2</v>
      </c>
      <c r="D41" s="26" t="s">
        <v>546</v>
      </c>
      <c r="E41" t="s">
        <v>926</v>
      </c>
      <c r="F41" s="31" t="s">
        <v>927</v>
      </c>
      <c r="G41" t="s">
        <v>925</v>
      </c>
      <c r="H41" t="s">
        <v>563</v>
      </c>
      <c r="I41" t="s">
        <v>81</v>
      </c>
      <c r="J41" s="26" t="s">
        <v>548</v>
      </c>
      <c r="K41" s="27">
        <v>330</v>
      </c>
      <c r="L41" s="4">
        <v>54.83</v>
      </c>
      <c r="M41" s="27">
        <v>114050</v>
      </c>
      <c r="N41" s="3">
        <v>6.8</v>
      </c>
      <c r="O41" s="4">
        <v>21.54</v>
      </c>
      <c r="P41" s="4">
        <v>28.72</v>
      </c>
      <c r="Q41" s="4">
        <v>49.3</v>
      </c>
      <c r="R41" s="4">
        <v>70.36</v>
      </c>
      <c r="S41" s="4">
        <v>97.22</v>
      </c>
      <c r="T41" s="27">
        <v>44800</v>
      </c>
      <c r="U41" s="27">
        <v>59740</v>
      </c>
      <c r="V41" s="27">
        <v>102540</v>
      </c>
      <c r="W41" s="27">
        <v>146360</v>
      </c>
      <c r="X41" s="27">
        <v>202220</v>
      </c>
    </row>
    <row r="42" spans="1:24" hidden="1" x14ac:dyDescent="0.25">
      <c r="A42" t="s">
        <v>0</v>
      </c>
      <c r="B42" t="s">
        <v>1</v>
      </c>
      <c r="C42" s="26" t="s">
        <v>2</v>
      </c>
      <c r="D42" s="26" t="s">
        <v>546</v>
      </c>
      <c r="E42" t="s">
        <v>926</v>
      </c>
      <c r="F42" s="31" t="s">
        <v>927</v>
      </c>
      <c r="G42" t="s">
        <v>925</v>
      </c>
      <c r="H42" t="s">
        <v>80</v>
      </c>
      <c r="I42" t="s">
        <v>81</v>
      </c>
      <c r="J42" s="26" t="s">
        <v>46</v>
      </c>
      <c r="K42" s="27">
        <v>330</v>
      </c>
      <c r="L42" s="4">
        <v>54.83</v>
      </c>
      <c r="M42" s="27">
        <v>114050</v>
      </c>
      <c r="N42" s="3">
        <v>6.8</v>
      </c>
      <c r="O42" s="4">
        <v>21.54</v>
      </c>
      <c r="P42" s="4">
        <v>28.72</v>
      </c>
      <c r="Q42" s="4">
        <v>49.3</v>
      </c>
      <c r="R42" s="4">
        <v>70.36</v>
      </c>
      <c r="S42" s="4">
        <v>97.22</v>
      </c>
      <c r="T42" s="27">
        <v>44800</v>
      </c>
      <c r="U42" s="27">
        <v>59740</v>
      </c>
      <c r="V42" s="27">
        <v>102540</v>
      </c>
      <c r="W42" s="27">
        <v>146360</v>
      </c>
      <c r="X42" s="27">
        <v>202220</v>
      </c>
    </row>
    <row r="43" spans="1:24" hidden="1" x14ac:dyDescent="0.25">
      <c r="A43" t="s">
        <v>0</v>
      </c>
      <c r="B43" t="s">
        <v>1</v>
      </c>
      <c r="C43" s="26" t="s">
        <v>2</v>
      </c>
      <c r="D43" s="26" t="s">
        <v>546</v>
      </c>
      <c r="E43" t="s">
        <v>926</v>
      </c>
      <c r="F43" s="31" t="s">
        <v>927</v>
      </c>
      <c r="G43" t="s">
        <v>925</v>
      </c>
      <c r="H43" t="s">
        <v>564</v>
      </c>
      <c r="I43" t="s">
        <v>83</v>
      </c>
      <c r="J43" s="26" t="s">
        <v>548</v>
      </c>
      <c r="K43" s="27">
        <v>260</v>
      </c>
      <c r="L43" s="4">
        <v>57.56</v>
      </c>
      <c r="M43" s="27">
        <v>119720</v>
      </c>
      <c r="N43" s="3">
        <v>2.2999999999999998</v>
      </c>
      <c r="O43" s="4">
        <v>28.99</v>
      </c>
      <c r="P43" s="4">
        <v>44.13</v>
      </c>
      <c r="Q43" s="4">
        <v>58.35</v>
      </c>
      <c r="R43" s="4">
        <v>71.66</v>
      </c>
      <c r="S43" s="4">
        <v>82.74</v>
      </c>
      <c r="T43" s="27">
        <v>60300</v>
      </c>
      <c r="U43" s="27">
        <v>91790</v>
      </c>
      <c r="V43" s="27">
        <v>121370</v>
      </c>
      <c r="W43" s="27">
        <v>149040</v>
      </c>
      <c r="X43" s="27">
        <v>172110</v>
      </c>
    </row>
    <row r="44" spans="1:24" hidden="1" x14ac:dyDescent="0.25">
      <c r="A44" t="s">
        <v>0</v>
      </c>
      <c r="B44" t="s">
        <v>1</v>
      </c>
      <c r="C44" s="26" t="s">
        <v>2</v>
      </c>
      <c r="D44" s="26" t="s">
        <v>546</v>
      </c>
      <c r="E44" t="s">
        <v>926</v>
      </c>
      <c r="F44" s="31" t="s">
        <v>927</v>
      </c>
      <c r="G44" t="s">
        <v>925</v>
      </c>
      <c r="H44" t="s">
        <v>82</v>
      </c>
      <c r="I44" t="s">
        <v>83</v>
      </c>
      <c r="J44" s="26" t="s">
        <v>46</v>
      </c>
      <c r="K44" s="27">
        <v>260</v>
      </c>
      <c r="L44" s="4">
        <v>57.56</v>
      </c>
      <c r="M44" s="27">
        <v>119720</v>
      </c>
      <c r="N44" s="3">
        <v>2.2999999999999998</v>
      </c>
      <c r="O44" s="4">
        <v>28.99</v>
      </c>
      <c r="P44" s="4">
        <v>44.13</v>
      </c>
      <c r="Q44" s="4">
        <v>58.35</v>
      </c>
      <c r="R44" s="4">
        <v>71.66</v>
      </c>
      <c r="S44" s="4">
        <v>82.74</v>
      </c>
      <c r="T44" s="27">
        <v>60300</v>
      </c>
      <c r="U44" s="27">
        <v>91790</v>
      </c>
      <c r="V44" s="27">
        <v>121370</v>
      </c>
      <c r="W44" s="27">
        <v>149040</v>
      </c>
      <c r="X44" s="27">
        <v>172110</v>
      </c>
    </row>
    <row r="45" spans="1:24" hidden="1" x14ac:dyDescent="0.25">
      <c r="A45" t="s">
        <v>0</v>
      </c>
      <c r="B45" t="s">
        <v>1</v>
      </c>
      <c r="C45" s="26" t="s">
        <v>2</v>
      </c>
      <c r="D45" s="26" t="s">
        <v>546</v>
      </c>
      <c r="E45" t="s">
        <v>926</v>
      </c>
      <c r="F45" s="31" t="s">
        <v>927</v>
      </c>
      <c r="G45" t="s">
        <v>925</v>
      </c>
      <c r="H45" t="s">
        <v>84</v>
      </c>
      <c r="I45" t="s">
        <v>85</v>
      </c>
      <c r="J45" s="26" t="s">
        <v>46</v>
      </c>
      <c r="K45" s="27">
        <v>3810</v>
      </c>
      <c r="L45" s="4">
        <v>65.22</v>
      </c>
      <c r="M45" s="27">
        <v>135660</v>
      </c>
      <c r="N45" s="3">
        <v>1.7</v>
      </c>
      <c r="O45" s="4">
        <v>38.14</v>
      </c>
      <c r="P45" s="4">
        <v>49.81</v>
      </c>
      <c r="Q45" s="4">
        <v>62.94</v>
      </c>
      <c r="R45" s="4">
        <v>77.989999999999995</v>
      </c>
      <c r="S45" s="4">
        <v>95.71</v>
      </c>
      <c r="T45" s="27">
        <v>79330</v>
      </c>
      <c r="U45" s="27">
        <v>103610</v>
      </c>
      <c r="V45" s="27">
        <v>130910</v>
      </c>
      <c r="W45" s="27">
        <v>162210</v>
      </c>
      <c r="X45" s="27">
        <v>199080</v>
      </c>
    </row>
    <row r="46" spans="1:24" x14ac:dyDescent="0.25">
      <c r="A46" t="s">
        <v>0</v>
      </c>
      <c r="B46" t="s">
        <v>1</v>
      </c>
      <c r="C46" s="26" t="s">
        <v>2</v>
      </c>
      <c r="D46" s="26" t="s">
        <v>546</v>
      </c>
      <c r="E46" t="s">
        <v>926</v>
      </c>
      <c r="F46" s="31" t="s">
        <v>927</v>
      </c>
      <c r="G46" t="s">
        <v>925</v>
      </c>
      <c r="H46" t="s">
        <v>6</v>
      </c>
      <c r="I46" t="s">
        <v>7</v>
      </c>
      <c r="J46" s="26" t="s">
        <v>5</v>
      </c>
      <c r="K46" s="27">
        <v>48350</v>
      </c>
      <c r="L46" s="4">
        <v>43.12</v>
      </c>
      <c r="M46" s="27">
        <v>89690</v>
      </c>
      <c r="N46" s="3">
        <v>1.1000000000000001</v>
      </c>
      <c r="O46" s="4">
        <v>25.06</v>
      </c>
      <c r="P46" s="4">
        <v>32.47</v>
      </c>
      <c r="Q46" s="4">
        <v>41.89</v>
      </c>
      <c r="R46" s="4">
        <v>52.48</v>
      </c>
      <c r="S46" s="4">
        <v>63.37</v>
      </c>
      <c r="T46" s="27">
        <v>52130</v>
      </c>
      <c r="U46" s="27">
        <v>67530</v>
      </c>
      <c r="V46" s="27">
        <v>87120</v>
      </c>
      <c r="W46" s="27">
        <v>109150</v>
      </c>
      <c r="X46" s="27">
        <v>131800</v>
      </c>
    </row>
    <row r="47" spans="1:24" hidden="1" x14ac:dyDescent="0.25">
      <c r="A47" t="s">
        <v>0</v>
      </c>
      <c r="B47" t="s">
        <v>1</v>
      </c>
      <c r="C47" s="26" t="s">
        <v>2</v>
      </c>
      <c r="D47" s="26" t="s">
        <v>546</v>
      </c>
      <c r="E47" t="s">
        <v>926</v>
      </c>
      <c r="F47" s="31" t="s">
        <v>927</v>
      </c>
      <c r="G47" t="s">
        <v>925</v>
      </c>
      <c r="H47" t="s">
        <v>810</v>
      </c>
      <c r="I47" t="s">
        <v>811</v>
      </c>
      <c r="J47" s="26" t="s">
        <v>803</v>
      </c>
      <c r="K47" s="27">
        <v>38020</v>
      </c>
      <c r="L47" s="4">
        <v>43.67</v>
      </c>
      <c r="M47" s="27">
        <v>90830</v>
      </c>
      <c r="N47" s="3">
        <v>1.1000000000000001</v>
      </c>
      <c r="O47" s="4">
        <v>24.86</v>
      </c>
      <c r="P47" s="4">
        <v>32.76</v>
      </c>
      <c r="Q47" s="4">
        <v>42.69</v>
      </c>
      <c r="R47" s="4">
        <v>53.71</v>
      </c>
      <c r="S47" s="4">
        <v>64.16</v>
      </c>
      <c r="T47" s="27">
        <v>51700</v>
      </c>
      <c r="U47" s="27">
        <v>68130</v>
      </c>
      <c r="V47" s="27">
        <v>88790</v>
      </c>
      <c r="W47" s="27">
        <v>111720</v>
      </c>
      <c r="X47" s="27">
        <v>133450</v>
      </c>
    </row>
    <row r="48" spans="1:24" hidden="1" x14ac:dyDescent="0.25">
      <c r="A48" t="s">
        <v>0</v>
      </c>
      <c r="B48" t="s">
        <v>1</v>
      </c>
      <c r="C48" s="26" t="s">
        <v>2</v>
      </c>
      <c r="D48" s="26" t="s">
        <v>546</v>
      </c>
      <c r="E48" t="s">
        <v>926</v>
      </c>
      <c r="F48" s="31" t="s">
        <v>927</v>
      </c>
      <c r="G48" t="s">
        <v>925</v>
      </c>
      <c r="H48" t="s">
        <v>86</v>
      </c>
      <c r="I48" t="s">
        <v>87</v>
      </c>
      <c r="J48" s="26" t="s">
        <v>46</v>
      </c>
      <c r="K48" s="27">
        <v>3790</v>
      </c>
      <c r="L48" s="4">
        <v>40.479999999999997</v>
      </c>
      <c r="M48" s="27">
        <v>84190</v>
      </c>
      <c r="N48" s="3">
        <v>3.4</v>
      </c>
      <c r="O48" s="4">
        <v>22.71</v>
      </c>
      <c r="P48" s="4">
        <v>29.61</v>
      </c>
      <c r="Q48" s="4">
        <v>38.14</v>
      </c>
      <c r="R48" s="4">
        <v>48.85</v>
      </c>
      <c r="S48" s="4">
        <v>62.95</v>
      </c>
      <c r="T48" s="27">
        <v>47230</v>
      </c>
      <c r="U48" s="27">
        <v>61580</v>
      </c>
      <c r="V48" s="27">
        <v>79340</v>
      </c>
      <c r="W48" s="27">
        <v>101600</v>
      </c>
      <c r="X48" s="27">
        <v>130930</v>
      </c>
    </row>
    <row r="49" spans="1:24" hidden="1" x14ac:dyDescent="0.25">
      <c r="A49" t="s">
        <v>0</v>
      </c>
      <c r="B49" t="s">
        <v>1</v>
      </c>
      <c r="C49" s="26" t="s">
        <v>2</v>
      </c>
      <c r="D49" s="26" t="s">
        <v>546</v>
      </c>
      <c r="E49" t="s">
        <v>926</v>
      </c>
      <c r="F49" s="31" t="s">
        <v>927</v>
      </c>
      <c r="G49" t="s">
        <v>925</v>
      </c>
      <c r="H49" t="s">
        <v>86</v>
      </c>
      <c r="I49" t="s">
        <v>87</v>
      </c>
      <c r="J49" s="26" t="s">
        <v>548</v>
      </c>
      <c r="K49" s="27">
        <v>3790</v>
      </c>
      <c r="L49" s="4">
        <v>40.479999999999997</v>
      </c>
      <c r="M49" s="27">
        <v>84190</v>
      </c>
      <c r="N49" s="3">
        <v>3.4</v>
      </c>
      <c r="O49" s="4">
        <v>22.71</v>
      </c>
      <c r="P49" s="4">
        <v>29.61</v>
      </c>
      <c r="Q49" s="4">
        <v>38.14</v>
      </c>
      <c r="R49" s="4">
        <v>48.85</v>
      </c>
      <c r="S49" s="4">
        <v>62.95</v>
      </c>
      <c r="T49" s="27">
        <v>47230</v>
      </c>
      <c r="U49" s="27">
        <v>61580</v>
      </c>
      <c r="V49" s="27">
        <v>79340</v>
      </c>
      <c r="W49" s="27">
        <v>101600</v>
      </c>
      <c r="X49" s="27">
        <v>130930</v>
      </c>
    </row>
    <row r="50" spans="1:24" hidden="1" x14ac:dyDescent="0.25">
      <c r="A50" t="s">
        <v>0</v>
      </c>
      <c r="B50" t="s">
        <v>1</v>
      </c>
      <c r="C50" s="26" t="s">
        <v>2</v>
      </c>
      <c r="D50" s="26" t="s">
        <v>546</v>
      </c>
      <c r="E50" t="s">
        <v>926</v>
      </c>
      <c r="F50" s="31" t="s">
        <v>927</v>
      </c>
      <c r="G50" t="s">
        <v>925</v>
      </c>
      <c r="H50" t="s">
        <v>565</v>
      </c>
      <c r="I50" t="s">
        <v>566</v>
      </c>
      <c r="J50" s="26" t="s">
        <v>548</v>
      </c>
      <c r="K50" s="27">
        <v>250</v>
      </c>
      <c r="L50" s="4">
        <v>33.29</v>
      </c>
      <c r="M50" s="27">
        <v>69240</v>
      </c>
      <c r="N50" s="3">
        <v>5.2</v>
      </c>
      <c r="O50" s="4">
        <v>20.27</v>
      </c>
      <c r="P50" s="4">
        <v>23.49</v>
      </c>
      <c r="Q50" s="4">
        <v>31.44</v>
      </c>
      <c r="R50" s="4">
        <v>41.66</v>
      </c>
      <c r="S50" s="4">
        <v>50.17</v>
      </c>
      <c r="T50" s="27">
        <v>42170</v>
      </c>
      <c r="U50" s="27">
        <v>48860</v>
      </c>
      <c r="V50" s="27">
        <v>65400</v>
      </c>
      <c r="W50" s="27">
        <v>86640</v>
      </c>
      <c r="X50" s="27">
        <v>104350</v>
      </c>
    </row>
    <row r="51" spans="1:24" hidden="1" x14ac:dyDescent="0.25">
      <c r="A51" t="s">
        <v>0</v>
      </c>
      <c r="B51" t="s">
        <v>1</v>
      </c>
      <c r="C51" s="26" t="s">
        <v>2</v>
      </c>
      <c r="D51" s="26" t="s">
        <v>546</v>
      </c>
      <c r="E51" t="s">
        <v>926</v>
      </c>
      <c r="F51" s="31" t="s">
        <v>927</v>
      </c>
      <c r="G51" t="s">
        <v>925</v>
      </c>
      <c r="H51" t="s">
        <v>88</v>
      </c>
      <c r="I51" t="s">
        <v>89</v>
      </c>
      <c r="J51" s="26" t="s">
        <v>46</v>
      </c>
      <c r="K51" s="27">
        <v>250</v>
      </c>
      <c r="L51" s="4">
        <v>33.29</v>
      </c>
      <c r="M51" s="27">
        <v>69240</v>
      </c>
      <c r="N51" s="3">
        <v>5.2</v>
      </c>
      <c r="O51" s="4">
        <v>20.27</v>
      </c>
      <c r="P51" s="4">
        <v>23.49</v>
      </c>
      <c r="Q51" s="4">
        <v>31.44</v>
      </c>
      <c r="R51" s="4">
        <v>41.66</v>
      </c>
      <c r="S51" s="4">
        <v>50.17</v>
      </c>
      <c r="T51" s="27">
        <v>42170</v>
      </c>
      <c r="U51" s="27">
        <v>48860</v>
      </c>
      <c r="V51" s="27">
        <v>65400</v>
      </c>
      <c r="W51" s="27">
        <v>86640</v>
      </c>
      <c r="X51" s="27">
        <v>104350</v>
      </c>
    </row>
    <row r="52" spans="1:24" hidden="1" x14ac:dyDescent="0.25">
      <c r="A52" t="s">
        <v>0</v>
      </c>
      <c r="B52" t="s">
        <v>1</v>
      </c>
      <c r="C52" s="26" t="s">
        <v>2</v>
      </c>
      <c r="D52" s="26" t="s">
        <v>546</v>
      </c>
      <c r="E52" t="s">
        <v>926</v>
      </c>
      <c r="F52" s="31" t="s">
        <v>927</v>
      </c>
      <c r="G52" t="s">
        <v>925</v>
      </c>
      <c r="H52" t="s">
        <v>567</v>
      </c>
      <c r="I52" t="s">
        <v>91</v>
      </c>
      <c r="J52" s="26" t="s">
        <v>548</v>
      </c>
      <c r="K52" s="27">
        <v>3310</v>
      </c>
      <c r="L52" s="4">
        <v>43.16</v>
      </c>
      <c r="M52" s="27">
        <v>89780</v>
      </c>
      <c r="N52" s="3">
        <v>1.1000000000000001</v>
      </c>
      <c r="O52" s="4">
        <v>24.98</v>
      </c>
      <c r="P52" s="4">
        <v>33.630000000000003</v>
      </c>
      <c r="Q52" s="4">
        <v>43.48</v>
      </c>
      <c r="R52" s="4">
        <v>51.79</v>
      </c>
      <c r="S52" s="4">
        <v>61.27</v>
      </c>
      <c r="T52" s="27">
        <v>51960</v>
      </c>
      <c r="U52" s="27">
        <v>69960</v>
      </c>
      <c r="V52" s="27">
        <v>90430</v>
      </c>
      <c r="W52" s="27">
        <v>107720</v>
      </c>
      <c r="X52" s="27">
        <v>127450</v>
      </c>
    </row>
    <row r="53" spans="1:24" hidden="1" x14ac:dyDescent="0.25">
      <c r="A53" t="s">
        <v>0</v>
      </c>
      <c r="B53" t="s">
        <v>1</v>
      </c>
      <c r="C53" s="26" t="s">
        <v>2</v>
      </c>
      <c r="D53" s="26" t="s">
        <v>546</v>
      </c>
      <c r="E53" t="s">
        <v>926</v>
      </c>
      <c r="F53" s="31" t="s">
        <v>927</v>
      </c>
      <c r="G53" t="s">
        <v>925</v>
      </c>
      <c r="H53" t="s">
        <v>90</v>
      </c>
      <c r="I53" t="s">
        <v>91</v>
      </c>
      <c r="J53" s="26" t="s">
        <v>46</v>
      </c>
      <c r="K53" s="27">
        <v>3310</v>
      </c>
      <c r="L53" s="4">
        <v>43.16</v>
      </c>
      <c r="M53" s="27">
        <v>89780</v>
      </c>
      <c r="N53" s="3">
        <v>1.1000000000000001</v>
      </c>
      <c r="O53" s="4">
        <v>24.98</v>
      </c>
      <c r="P53" s="4">
        <v>33.630000000000003</v>
      </c>
      <c r="Q53" s="4">
        <v>43.48</v>
      </c>
      <c r="R53" s="4">
        <v>51.79</v>
      </c>
      <c r="S53" s="4">
        <v>61.27</v>
      </c>
      <c r="T53" s="27">
        <v>51960</v>
      </c>
      <c r="U53" s="27">
        <v>69960</v>
      </c>
      <c r="V53" s="27">
        <v>90430</v>
      </c>
      <c r="W53" s="27">
        <v>107720</v>
      </c>
      <c r="X53" s="27">
        <v>127450</v>
      </c>
    </row>
    <row r="54" spans="1:24" hidden="1" x14ac:dyDescent="0.25">
      <c r="A54" t="s">
        <v>0</v>
      </c>
      <c r="B54" t="s">
        <v>1</v>
      </c>
      <c r="C54" s="26" t="s">
        <v>2</v>
      </c>
      <c r="D54" s="26" t="s">
        <v>546</v>
      </c>
      <c r="E54" t="s">
        <v>926</v>
      </c>
      <c r="F54" s="31" t="s">
        <v>927</v>
      </c>
      <c r="G54" t="s">
        <v>925</v>
      </c>
      <c r="H54" t="s">
        <v>568</v>
      </c>
      <c r="I54" t="s">
        <v>93</v>
      </c>
      <c r="J54" s="26" t="s">
        <v>548</v>
      </c>
      <c r="K54" s="27">
        <v>1400</v>
      </c>
      <c r="L54" s="4">
        <v>44.15</v>
      </c>
      <c r="M54" s="27">
        <v>91820</v>
      </c>
      <c r="N54" s="3">
        <v>1.6</v>
      </c>
      <c r="O54" s="4">
        <v>25.15</v>
      </c>
      <c r="P54" s="4">
        <v>34.51</v>
      </c>
      <c r="Q54" s="4">
        <v>44.06</v>
      </c>
      <c r="R54" s="4">
        <v>53.52</v>
      </c>
      <c r="S54" s="4">
        <v>61.59</v>
      </c>
      <c r="T54" s="27">
        <v>52310</v>
      </c>
      <c r="U54" s="27">
        <v>71780</v>
      </c>
      <c r="V54" s="27">
        <v>91650</v>
      </c>
      <c r="W54" s="27">
        <v>111320</v>
      </c>
      <c r="X54" s="27">
        <v>128100</v>
      </c>
    </row>
    <row r="55" spans="1:24" hidden="1" x14ac:dyDescent="0.25">
      <c r="A55" t="s">
        <v>0</v>
      </c>
      <c r="B55" t="s">
        <v>1</v>
      </c>
      <c r="C55" s="26" t="s">
        <v>2</v>
      </c>
      <c r="D55" s="26" t="s">
        <v>546</v>
      </c>
      <c r="E55" t="s">
        <v>926</v>
      </c>
      <c r="F55" s="31" t="s">
        <v>927</v>
      </c>
      <c r="G55" t="s">
        <v>925</v>
      </c>
      <c r="H55" t="s">
        <v>92</v>
      </c>
      <c r="I55" t="s">
        <v>93</v>
      </c>
      <c r="J55" s="26" t="s">
        <v>46</v>
      </c>
      <c r="K55" s="27">
        <v>1400</v>
      </c>
      <c r="L55" s="4">
        <v>44.15</v>
      </c>
      <c r="M55" s="27">
        <v>91820</v>
      </c>
      <c r="N55" s="3">
        <v>1.6</v>
      </c>
      <c r="O55" s="4">
        <v>25.15</v>
      </c>
      <c r="P55" s="4">
        <v>34.51</v>
      </c>
      <c r="Q55" s="4">
        <v>44.06</v>
      </c>
      <c r="R55" s="4">
        <v>53.52</v>
      </c>
      <c r="S55" s="4">
        <v>61.59</v>
      </c>
      <c r="T55" s="27">
        <v>52310</v>
      </c>
      <c r="U55" s="27">
        <v>71780</v>
      </c>
      <c r="V55" s="27">
        <v>91650</v>
      </c>
      <c r="W55" s="27">
        <v>111320</v>
      </c>
      <c r="X55" s="27">
        <v>128100</v>
      </c>
    </row>
    <row r="56" spans="1:24" hidden="1" x14ac:dyDescent="0.25">
      <c r="A56" t="s">
        <v>0</v>
      </c>
      <c r="B56" t="s">
        <v>1</v>
      </c>
      <c r="C56" s="26" t="s">
        <v>2</v>
      </c>
      <c r="D56" s="26" t="s">
        <v>546</v>
      </c>
      <c r="E56" t="s">
        <v>926</v>
      </c>
      <c r="F56" s="31" t="s">
        <v>927</v>
      </c>
      <c r="G56" t="s">
        <v>925</v>
      </c>
      <c r="H56" t="s">
        <v>569</v>
      </c>
      <c r="I56" t="s">
        <v>570</v>
      </c>
      <c r="J56" s="26" t="s">
        <v>548</v>
      </c>
      <c r="K56" s="27">
        <v>2490</v>
      </c>
      <c r="L56" s="4">
        <v>39.380000000000003</v>
      </c>
      <c r="M56" s="27">
        <v>81910</v>
      </c>
      <c r="N56" s="3">
        <v>1.6</v>
      </c>
      <c r="O56" s="4">
        <v>22.29</v>
      </c>
      <c r="P56" s="4">
        <v>28.86</v>
      </c>
      <c r="Q56" s="4">
        <v>37.53</v>
      </c>
      <c r="R56" s="4">
        <v>48.5</v>
      </c>
      <c r="S56" s="4">
        <v>60.67</v>
      </c>
      <c r="T56" s="27">
        <v>46350</v>
      </c>
      <c r="U56" s="27">
        <v>60030</v>
      </c>
      <c r="V56" s="27">
        <v>78070</v>
      </c>
      <c r="W56" s="27">
        <v>100890</v>
      </c>
      <c r="X56" s="27">
        <v>126180</v>
      </c>
    </row>
    <row r="57" spans="1:24" hidden="1" x14ac:dyDescent="0.25">
      <c r="A57" t="s">
        <v>0</v>
      </c>
      <c r="B57" t="s">
        <v>1</v>
      </c>
      <c r="C57" s="26" t="s">
        <v>2</v>
      </c>
      <c r="D57" s="26" t="s">
        <v>546</v>
      </c>
      <c r="E57" t="s">
        <v>926</v>
      </c>
      <c r="F57" s="31" t="s">
        <v>927</v>
      </c>
      <c r="G57" t="s">
        <v>925</v>
      </c>
      <c r="H57" t="s">
        <v>94</v>
      </c>
      <c r="I57" t="s">
        <v>95</v>
      </c>
      <c r="J57" s="26" t="s">
        <v>46</v>
      </c>
      <c r="K57" s="27">
        <v>2170</v>
      </c>
      <c r="L57" s="4">
        <v>38.450000000000003</v>
      </c>
      <c r="M57" s="27">
        <v>79990</v>
      </c>
      <c r="N57" s="3">
        <v>1.7</v>
      </c>
      <c r="O57" s="4">
        <v>21.94</v>
      </c>
      <c r="P57" s="4">
        <v>28.28</v>
      </c>
      <c r="Q57" s="4">
        <v>36.770000000000003</v>
      </c>
      <c r="R57" s="4">
        <v>47.37</v>
      </c>
      <c r="S57" s="4">
        <v>59.11</v>
      </c>
      <c r="T57" s="27">
        <v>45630</v>
      </c>
      <c r="U57" s="27">
        <v>58830</v>
      </c>
      <c r="V57" s="27">
        <v>76480</v>
      </c>
      <c r="W57" s="27">
        <v>98530</v>
      </c>
      <c r="X57" s="27">
        <v>122950</v>
      </c>
    </row>
    <row r="58" spans="1:24" hidden="1" x14ac:dyDescent="0.25">
      <c r="A58" t="s">
        <v>0</v>
      </c>
      <c r="B58" t="s">
        <v>1</v>
      </c>
      <c r="C58" s="26" t="s">
        <v>2</v>
      </c>
      <c r="D58" s="26" t="s">
        <v>546</v>
      </c>
      <c r="E58" t="s">
        <v>926</v>
      </c>
      <c r="F58" s="31" t="s">
        <v>927</v>
      </c>
      <c r="G58" t="s">
        <v>925</v>
      </c>
      <c r="H58" t="s">
        <v>96</v>
      </c>
      <c r="I58" t="s">
        <v>97</v>
      </c>
      <c r="J58" s="26" t="s">
        <v>46</v>
      </c>
      <c r="K58" s="27">
        <v>320</v>
      </c>
      <c r="L58" s="4">
        <v>45.68</v>
      </c>
      <c r="M58" s="27">
        <v>95010</v>
      </c>
      <c r="N58" s="3">
        <v>3.5</v>
      </c>
      <c r="O58" s="4">
        <v>26.24</v>
      </c>
      <c r="P58" s="4">
        <v>33.950000000000003</v>
      </c>
      <c r="Q58" s="4">
        <v>44.43</v>
      </c>
      <c r="R58" s="4">
        <v>57.63</v>
      </c>
      <c r="S58" s="4">
        <v>70.33</v>
      </c>
      <c r="T58" s="27">
        <v>54580</v>
      </c>
      <c r="U58" s="27">
        <v>70620</v>
      </c>
      <c r="V58" s="27">
        <v>92420</v>
      </c>
      <c r="W58" s="27">
        <v>119870</v>
      </c>
      <c r="X58" s="27">
        <v>146280</v>
      </c>
    </row>
    <row r="59" spans="1:24" hidden="1" x14ac:dyDescent="0.25">
      <c r="A59" t="s">
        <v>0</v>
      </c>
      <c r="B59" t="s">
        <v>1</v>
      </c>
      <c r="C59" s="26" t="s">
        <v>2</v>
      </c>
      <c r="D59" s="26" t="s">
        <v>546</v>
      </c>
      <c r="E59" t="s">
        <v>926</v>
      </c>
      <c r="F59" s="31" t="s">
        <v>927</v>
      </c>
      <c r="G59" t="s">
        <v>925</v>
      </c>
      <c r="H59" t="s">
        <v>98</v>
      </c>
      <c r="I59" t="s">
        <v>99</v>
      </c>
      <c r="J59" s="26" t="s">
        <v>46</v>
      </c>
      <c r="K59" s="27">
        <v>2190</v>
      </c>
      <c r="L59" s="4">
        <v>44.7</v>
      </c>
      <c r="M59" s="27">
        <v>92970</v>
      </c>
      <c r="N59" s="3">
        <v>1.4</v>
      </c>
      <c r="O59" s="4">
        <v>29.7</v>
      </c>
      <c r="P59" s="4">
        <v>35.6</v>
      </c>
      <c r="Q59" s="4">
        <v>43.67</v>
      </c>
      <c r="R59" s="4">
        <v>52.3</v>
      </c>
      <c r="S59" s="4">
        <v>61.27</v>
      </c>
      <c r="T59" s="27">
        <v>61770</v>
      </c>
      <c r="U59" s="27">
        <v>74040</v>
      </c>
      <c r="V59" s="27">
        <v>90830</v>
      </c>
      <c r="W59" s="27">
        <v>108790</v>
      </c>
      <c r="X59" s="27">
        <v>127450</v>
      </c>
    </row>
    <row r="60" spans="1:24" hidden="1" x14ac:dyDescent="0.25">
      <c r="A60" t="s">
        <v>0</v>
      </c>
      <c r="B60" t="s">
        <v>1</v>
      </c>
      <c r="C60" s="26" t="s">
        <v>2</v>
      </c>
      <c r="D60" s="26" t="s">
        <v>546</v>
      </c>
      <c r="E60" t="s">
        <v>926</v>
      </c>
      <c r="F60" s="31" t="s">
        <v>927</v>
      </c>
      <c r="G60" t="s">
        <v>925</v>
      </c>
      <c r="H60" t="s">
        <v>571</v>
      </c>
      <c r="I60" t="s">
        <v>101</v>
      </c>
      <c r="J60" s="26" t="s">
        <v>548</v>
      </c>
      <c r="K60" s="27">
        <v>7250</v>
      </c>
      <c r="L60" s="4">
        <v>46.43</v>
      </c>
      <c r="M60" s="27">
        <v>96580</v>
      </c>
      <c r="N60" s="3">
        <v>1.3</v>
      </c>
      <c r="O60" s="4">
        <v>29.4</v>
      </c>
      <c r="P60" s="4">
        <v>35.86</v>
      </c>
      <c r="Q60" s="4">
        <v>45</v>
      </c>
      <c r="R60" s="4">
        <v>56.02</v>
      </c>
      <c r="S60" s="4">
        <v>66.819999999999993</v>
      </c>
      <c r="T60" s="27">
        <v>61160</v>
      </c>
      <c r="U60" s="27">
        <v>74590</v>
      </c>
      <c r="V60" s="27">
        <v>93600</v>
      </c>
      <c r="W60" s="27">
        <v>116510</v>
      </c>
      <c r="X60" s="27">
        <v>138980</v>
      </c>
    </row>
    <row r="61" spans="1:24" hidden="1" x14ac:dyDescent="0.25">
      <c r="A61" t="s">
        <v>0</v>
      </c>
      <c r="B61" t="s">
        <v>1</v>
      </c>
      <c r="C61" s="26" t="s">
        <v>2</v>
      </c>
      <c r="D61" s="26" t="s">
        <v>546</v>
      </c>
      <c r="E61" t="s">
        <v>926</v>
      </c>
      <c r="F61" s="31" t="s">
        <v>927</v>
      </c>
      <c r="G61" t="s">
        <v>925</v>
      </c>
      <c r="H61" t="s">
        <v>100</v>
      </c>
      <c r="I61" t="s">
        <v>101</v>
      </c>
      <c r="J61" s="26" t="s">
        <v>46</v>
      </c>
      <c r="K61" s="27">
        <v>7250</v>
      </c>
      <c r="L61" s="4">
        <v>46.43</v>
      </c>
      <c r="M61" s="27">
        <v>96580</v>
      </c>
      <c r="N61" s="3">
        <v>1.3</v>
      </c>
      <c r="O61" s="4">
        <v>29.4</v>
      </c>
      <c r="P61" s="4">
        <v>35.86</v>
      </c>
      <c r="Q61" s="4">
        <v>45</v>
      </c>
      <c r="R61" s="4">
        <v>56.02</v>
      </c>
      <c r="S61" s="4">
        <v>66.819999999999993</v>
      </c>
      <c r="T61" s="27">
        <v>61160</v>
      </c>
      <c r="U61" s="27">
        <v>74590</v>
      </c>
      <c r="V61" s="27">
        <v>93600</v>
      </c>
      <c r="W61" s="27">
        <v>116510</v>
      </c>
      <c r="X61" s="27">
        <v>138980</v>
      </c>
    </row>
    <row r="62" spans="1:24" hidden="1" x14ac:dyDescent="0.25">
      <c r="A62" t="s">
        <v>0</v>
      </c>
      <c r="B62" t="s">
        <v>1</v>
      </c>
      <c r="C62" s="26" t="s">
        <v>2</v>
      </c>
      <c r="D62" s="26" t="s">
        <v>546</v>
      </c>
      <c r="E62" t="s">
        <v>926</v>
      </c>
      <c r="F62" s="31" t="s">
        <v>927</v>
      </c>
      <c r="G62" t="s">
        <v>925</v>
      </c>
      <c r="H62" t="s">
        <v>572</v>
      </c>
      <c r="I62" t="s">
        <v>103</v>
      </c>
      <c r="J62" s="26" t="s">
        <v>548</v>
      </c>
      <c r="K62" s="27">
        <v>50</v>
      </c>
      <c r="L62" s="4">
        <v>32.53</v>
      </c>
      <c r="M62" s="27">
        <v>67660</v>
      </c>
      <c r="N62" s="3">
        <v>3.6</v>
      </c>
      <c r="O62" s="4">
        <v>18.34</v>
      </c>
      <c r="P62" s="4">
        <v>24.94</v>
      </c>
      <c r="Q62" s="4">
        <v>30.19</v>
      </c>
      <c r="R62" s="4">
        <v>37.869999999999997</v>
      </c>
      <c r="S62" s="4">
        <v>54.65</v>
      </c>
      <c r="T62" s="27">
        <v>38150</v>
      </c>
      <c r="U62" s="27">
        <v>51880</v>
      </c>
      <c r="V62" s="27">
        <v>62800</v>
      </c>
      <c r="W62" s="27">
        <v>78770</v>
      </c>
      <c r="X62" s="27">
        <v>113670</v>
      </c>
    </row>
    <row r="63" spans="1:24" hidden="1" x14ac:dyDescent="0.25">
      <c r="A63" t="s">
        <v>0</v>
      </c>
      <c r="B63" t="s">
        <v>1</v>
      </c>
      <c r="C63" s="26" t="s">
        <v>2</v>
      </c>
      <c r="D63" s="26" t="s">
        <v>546</v>
      </c>
      <c r="E63" t="s">
        <v>926</v>
      </c>
      <c r="F63" s="31" t="s">
        <v>927</v>
      </c>
      <c r="G63" t="s">
        <v>925</v>
      </c>
      <c r="H63" t="s">
        <v>102</v>
      </c>
      <c r="I63" t="s">
        <v>103</v>
      </c>
      <c r="J63" s="26" t="s">
        <v>46</v>
      </c>
      <c r="K63" s="27">
        <v>50</v>
      </c>
      <c r="L63" s="4">
        <v>32.53</v>
      </c>
      <c r="M63" s="27">
        <v>67660</v>
      </c>
      <c r="N63" s="3">
        <v>3.6</v>
      </c>
      <c r="O63" s="4">
        <v>18.34</v>
      </c>
      <c r="P63" s="4">
        <v>24.94</v>
      </c>
      <c r="Q63" s="4">
        <v>30.19</v>
      </c>
      <c r="R63" s="4">
        <v>37.869999999999997</v>
      </c>
      <c r="S63" s="4">
        <v>54.65</v>
      </c>
      <c r="T63" s="27">
        <v>38150</v>
      </c>
      <c r="U63" s="27">
        <v>51880</v>
      </c>
      <c r="V63" s="27">
        <v>62800</v>
      </c>
      <c r="W63" s="27">
        <v>78770</v>
      </c>
      <c r="X63" s="27">
        <v>113670</v>
      </c>
    </row>
    <row r="64" spans="1:24" hidden="1" x14ac:dyDescent="0.25">
      <c r="A64" t="s">
        <v>0</v>
      </c>
      <c r="B64" t="s">
        <v>1</v>
      </c>
      <c r="C64" s="26" t="s">
        <v>2</v>
      </c>
      <c r="D64" s="26" t="s">
        <v>546</v>
      </c>
      <c r="E64" t="s">
        <v>926</v>
      </c>
      <c r="F64" s="31" t="s">
        <v>927</v>
      </c>
      <c r="G64" t="s">
        <v>925</v>
      </c>
      <c r="H64" t="s">
        <v>573</v>
      </c>
      <c r="I64" t="s">
        <v>105</v>
      </c>
      <c r="J64" s="26" t="s">
        <v>548</v>
      </c>
      <c r="K64" s="27">
        <v>430</v>
      </c>
      <c r="L64" s="4">
        <v>38.979999999999997</v>
      </c>
      <c r="M64" s="27">
        <v>81070</v>
      </c>
      <c r="N64" s="3">
        <v>2.2999999999999998</v>
      </c>
      <c r="O64" s="4">
        <v>23.86</v>
      </c>
      <c r="P64" s="4">
        <v>29</v>
      </c>
      <c r="Q64" s="4">
        <v>37.369999999999997</v>
      </c>
      <c r="R64" s="4">
        <v>46.87</v>
      </c>
      <c r="S64" s="4">
        <v>58.09</v>
      </c>
      <c r="T64" s="27">
        <v>49640</v>
      </c>
      <c r="U64" s="27">
        <v>60320</v>
      </c>
      <c r="V64" s="27">
        <v>77730</v>
      </c>
      <c r="W64" s="27">
        <v>97480</v>
      </c>
      <c r="X64" s="27">
        <v>120830</v>
      </c>
    </row>
    <row r="65" spans="1:24" hidden="1" x14ac:dyDescent="0.25">
      <c r="A65" t="s">
        <v>0</v>
      </c>
      <c r="B65" t="s">
        <v>1</v>
      </c>
      <c r="C65" s="26" t="s">
        <v>2</v>
      </c>
      <c r="D65" s="26" t="s">
        <v>546</v>
      </c>
      <c r="E65" t="s">
        <v>926</v>
      </c>
      <c r="F65" s="31" t="s">
        <v>927</v>
      </c>
      <c r="G65" t="s">
        <v>925</v>
      </c>
      <c r="H65" t="s">
        <v>104</v>
      </c>
      <c r="I65" t="s">
        <v>105</v>
      </c>
      <c r="J65" s="26" t="s">
        <v>46</v>
      </c>
      <c r="K65" s="27">
        <v>430</v>
      </c>
      <c r="L65" s="4">
        <v>38.979999999999997</v>
      </c>
      <c r="M65" s="27">
        <v>81070</v>
      </c>
      <c r="N65" s="3">
        <v>2.2999999999999998</v>
      </c>
      <c r="O65" s="4">
        <v>23.86</v>
      </c>
      <c r="P65" s="4">
        <v>29</v>
      </c>
      <c r="Q65" s="4">
        <v>37.369999999999997</v>
      </c>
      <c r="R65" s="4">
        <v>46.87</v>
      </c>
      <c r="S65" s="4">
        <v>58.09</v>
      </c>
      <c r="T65" s="27">
        <v>49640</v>
      </c>
      <c r="U65" s="27">
        <v>60320</v>
      </c>
      <c r="V65" s="27">
        <v>77730</v>
      </c>
      <c r="W65" s="27">
        <v>97480</v>
      </c>
      <c r="X65" s="27">
        <v>120830</v>
      </c>
    </row>
    <row r="66" spans="1:24" hidden="1" x14ac:dyDescent="0.25">
      <c r="A66" t="s">
        <v>0</v>
      </c>
      <c r="B66" t="s">
        <v>1</v>
      </c>
      <c r="C66" s="26" t="s">
        <v>2</v>
      </c>
      <c r="D66" s="26" t="s">
        <v>546</v>
      </c>
      <c r="E66" t="s">
        <v>926</v>
      </c>
      <c r="F66" s="31" t="s">
        <v>927</v>
      </c>
      <c r="G66" t="s">
        <v>925</v>
      </c>
      <c r="H66" t="s">
        <v>574</v>
      </c>
      <c r="I66" t="s">
        <v>107</v>
      </c>
      <c r="J66" s="26" t="s">
        <v>548</v>
      </c>
      <c r="K66" s="27">
        <v>3210</v>
      </c>
      <c r="L66" s="4">
        <v>44.29</v>
      </c>
      <c r="M66" s="27">
        <v>92120</v>
      </c>
      <c r="N66" s="3">
        <v>1.8</v>
      </c>
      <c r="O66" s="4">
        <v>22.96</v>
      </c>
      <c r="P66" s="4">
        <v>32.85</v>
      </c>
      <c r="Q66" s="4">
        <v>44.44</v>
      </c>
      <c r="R66" s="4">
        <v>55.62</v>
      </c>
      <c r="S66" s="4">
        <v>65.06</v>
      </c>
      <c r="T66" s="27">
        <v>47760</v>
      </c>
      <c r="U66" s="27">
        <v>68320</v>
      </c>
      <c r="V66" s="27">
        <v>92430</v>
      </c>
      <c r="W66" s="27">
        <v>115700</v>
      </c>
      <c r="X66" s="27">
        <v>135310</v>
      </c>
    </row>
    <row r="67" spans="1:24" hidden="1" x14ac:dyDescent="0.25">
      <c r="A67" t="s">
        <v>0</v>
      </c>
      <c r="B67" t="s">
        <v>1</v>
      </c>
      <c r="C67" s="26" t="s">
        <v>2</v>
      </c>
      <c r="D67" s="26" t="s">
        <v>546</v>
      </c>
      <c r="E67" t="s">
        <v>926</v>
      </c>
      <c r="F67" s="31" t="s">
        <v>927</v>
      </c>
      <c r="G67" t="s">
        <v>925</v>
      </c>
      <c r="H67" t="s">
        <v>106</v>
      </c>
      <c r="I67" t="s">
        <v>107</v>
      </c>
      <c r="J67" s="26" t="s">
        <v>46</v>
      </c>
      <c r="K67" s="27">
        <v>3210</v>
      </c>
      <c r="L67" s="4">
        <v>44.29</v>
      </c>
      <c r="M67" s="27">
        <v>92120</v>
      </c>
      <c r="N67" s="3">
        <v>1.8</v>
      </c>
      <c r="O67" s="4">
        <v>22.96</v>
      </c>
      <c r="P67" s="4">
        <v>32.85</v>
      </c>
      <c r="Q67" s="4">
        <v>44.44</v>
      </c>
      <c r="R67" s="4">
        <v>55.62</v>
      </c>
      <c r="S67" s="4">
        <v>65.06</v>
      </c>
      <c r="T67" s="27">
        <v>47760</v>
      </c>
      <c r="U67" s="27">
        <v>68320</v>
      </c>
      <c r="V67" s="27">
        <v>92430</v>
      </c>
      <c r="W67" s="27">
        <v>115700</v>
      </c>
      <c r="X67" s="27">
        <v>135310</v>
      </c>
    </row>
    <row r="68" spans="1:24" hidden="1" x14ac:dyDescent="0.25">
      <c r="A68" t="s">
        <v>0</v>
      </c>
      <c r="B68" t="s">
        <v>1</v>
      </c>
      <c r="C68" s="26" t="s">
        <v>2</v>
      </c>
      <c r="D68" s="26" t="s">
        <v>546</v>
      </c>
      <c r="E68" t="s">
        <v>926</v>
      </c>
      <c r="F68" s="31" t="s">
        <v>927</v>
      </c>
      <c r="G68" t="s">
        <v>925</v>
      </c>
      <c r="H68" t="s">
        <v>575</v>
      </c>
      <c r="I68" t="s">
        <v>109</v>
      </c>
      <c r="J68" s="26" t="s">
        <v>548</v>
      </c>
      <c r="K68" s="27">
        <v>2920</v>
      </c>
      <c r="L68" s="4">
        <v>40.25</v>
      </c>
      <c r="M68" s="27">
        <v>83720</v>
      </c>
      <c r="N68" s="3">
        <v>2.2999999999999998</v>
      </c>
      <c r="O68" s="4">
        <v>20.18</v>
      </c>
      <c r="P68" s="4">
        <v>28.13</v>
      </c>
      <c r="Q68" s="4">
        <v>38.4</v>
      </c>
      <c r="R68" s="4">
        <v>50.9</v>
      </c>
      <c r="S68" s="4">
        <v>62.92</v>
      </c>
      <c r="T68" s="27">
        <v>41970</v>
      </c>
      <c r="U68" s="27">
        <v>58500</v>
      </c>
      <c r="V68" s="27">
        <v>79870</v>
      </c>
      <c r="W68" s="27">
        <v>105880</v>
      </c>
      <c r="X68" s="27">
        <v>130870</v>
      </c>
    </row>
    <row r="69" spans="1:24" hidden="1" x14ac:dyDescent="0.25">
      <c r="A69" t="s">
        <v>0</v>
      </c>
      <c r="B69" t="s">
        <v>1</v>
      </c>
      <c r="C69" s="26" t="s">
        <v>2</v>
      </c>
      <c r="D69" s="26" t="s">
        <v>546</v>
      </c>
      <c r="E69" t="s">
        <v>926</v>
      </c>
      <c r="F69" s="31" t="s">
        <v>927</v>
      </c>
      <c r="G69" t="s">
        <v>925</v>
      </c>
      <c r="H69" t="s">
        <v>108</v>
      </c>
      <c r="I69" t="s">
        <v>109</v>
      </c>
      <c r="J69" s="26" t="s">
        <v>46</v>
      </c>
      <c r="K69" s="27">
        <v>2920</v>
      </c>
      <c r="L69" s="4">
        <v>40.25</v>
      </c>
      <c r="M69" s="27">
        <v>83720</v>
      </c>
      <c r="N69" s="3">
        <v>2.2999999999999998</v>
      </c>
      <c r="O69" s="4">
        <v>20.18</v>
      </c>
      <c r="P69" s="4">
        <v>28.13</v>
      </c>
      <c r="Q69" s="4">
        <v>38.4</v>
      </c>
      <c r="R69" s="4">
        <v>50.9</v>
      </c>
      <c r="S69" s="4">
        <v>62.92</v>
      </c>
      <c r="T69" s="27">
        <v>41970</v>
      </c>
      <c r="U69" s="27">
        <v>58500</v>
      </c>
      <c r="V69" s="27">
        <v>79870</v>
      </c>
      <c r="W69" s="27">
        <v>105880</v>
      </c>
      <c r="X69" s="27">
        <v>130870</v>
      </c>
    </row>
    <row r="70" spans="1:24" hidden="1" x14ac:dyDescent="0.25">
      <c r="A70" t="s">
        <v>0</v>
      </c>
      <c r="B70" t="s">
        <v>1</v>
      </c>
      <c r="C70" s="26" t="s">
        <v>2</v>
      </c>
      <c r="D70" s="26" t="s">
        <v>546</v>
      </c>
      <c r="E70" t="s">
        <v>926</v>
      </c>
      <c r="F70" s="31" t="s">
        <v>927</v>
      </c>
      <c r="G70" t="s">
        <v>925</v>
      </c>
      <c r="H70" t="s">
        <v>110</v>
      </c>
      <c r="I70" t="s">
        <v>111</v>
      </c>
      <c r="J70" s="26" t="s">
        <v>46</v>
      </c>
      <c r="K70" s="27">
        <v>10720</v>
      </c>
      <c r="L70" s="4">
        <v>45.04</v>
      </c>
      <c r="M70" s="27">
        <v>93690</v>
      </c>
      <c r="N70" s="3">
        <v>1.4</v>
      </c>
      <c r="O70" s="4">
        <v>24.87</v>
      </c>
      <c r="P70" s="4">
        <v>33.380000000000003</v>
      </c>
      <c r="Q70" s="4">
        <v>44.02</v>
      </c>
      <c r="R70" s="4">
        <v>56.07</v>
      </c>
      <c r="S70" s="4">
        <v>67.59</v>
      </c>
      <c r="T70" s="27">
        <v>51740</v>
      </c>
      <c r="U70" s="27">
        <v>69440</v>
      </c>
      <c r="V70" s="27">
        <v>91560</v>
      </c>
      <c r="W70" s="27">
        <v>116620</v>
      </c>
      <c r="X70" s="27">
        <v>140580</v>
      </c>
    </row>
    <row r="71" spans="1:24" hidden="1" x14ac:dyDescent="0.25">
      <c r="A71" t="s">
        <v>0</v>
      </c>
      <c r="B71" t="s">
        <v>1</v>
      </c>
      <c r="C71" s="26" t="s">
        <v>2</v>
      </c>
      <c r="D71" s="26" t="s">
        <v>546</v>
      </c>
      <c r="E71" t="s">
        <v>926</v>
      </c>
      <c r="F71" s="31" t="s">
        <v>927</v>
      </c>
      <c r="G71" t="s">
        <v>925</v>
      </c>
      <c r="H71" t="s">
        <v>812</v>
      </c>
      <c r="I71" t="s">
        <v>813</v>
      </c>
      <c r="J71" s="26" t="s">
        <v>803</v>
      </c>
      <c r="K71" s="27">
        <v>10330</v>
      </c>
      <c r="L71" s="4">
        <v>41.11</v>
      </c>
      <c r="M71" s="27">
        <v>85500</v>
      </c>
      <c r="N71" s="3">
        <v>1.1000000000000001</v>
      </c>
      <c r="O71" s="4">
        <v>25.59</v>
      </c>
      <c r="P71" s="4">
        <v>31.66</v>
      </c>
      <c r="Q71" s="4">
        <v>39.17</v>
      </c>
      <c r="R71" s="4">
        <v>48.73</v>
      </c>
      <c r="S71" s="4">
        <v>60.42</v>
      </c>
      <c r="T71" s="27">
        <v>53220</v>
      </c>
      <c r="U71" s="27">
        <v>65860</v>
      </c>
      <c r="V71" s="27">
        <v>81470</v>
      </c>
      <c r="W71" s="27">
        <v>101350</v>
      </c>
      <c r="X71" s="27">
        <v>125670</v>
      </c>
    </row>
    <row r="72" spans="1:24" hidden="1" x14ac:dyDescent="0.25">
      <c r="A72" t="s">
        <v>0</v>
      </c>
      <c r="B72" t="s">
        <v>1</v>
      </c>
      <c r="C72" s="26" t="s">
        <v>2</v>
      </c>
      <c r="D72" s="26" t="s">
        <v>546</v>
      </c>
      <c r="E72" t="s">
        <v>926</v>
      </c>
      <c r="F72" s="31" t="s">
        <v>927</v>
      </c>
      <c r="G72" t="s">
        <v>925</v>
      </c>
      <c r="H72" t="s">
        <v>576</v>
      </c>
      <c r="I72" t="s">
        <v>113</v>
      </c>
      <c r="J72" s="26" t="s">
        <v>548</v>
      </c>
      <c r="K72" s="27">
        <v>6840</v>
      </c>
      <c r="L72" s="4">
        <v>39.72</v>
      </c>
      <c r="M72" s="27">
        <v>82630</v>
      </c>
      <c r="N72" s="3">
        <v>1.1000000000000001</v>
      </c>
      <c r="O72" s="4">
        <v>24.85</v>
      </c>
      <c r="P72" s="4">
        <v>30.51</v>
      </c>
      <c r="Q72" s="4">
        <v>37.92</v>
      </c>
      <c r="R72" s="4">
        <v>47.26</v>
      </c>
      <c r="S72" s="4">
        <v>58.44</v>
      </c>
      <c r="T72" s="27">
        <v>51680</v>
      </c>
      <c r="U72" s="27">
        <v>63450</v>
      </c>
      <c r="V72" s="27">
        <v>78870</v>
      </c>
      <c r="W72" s="27">
        <v>98300</v>
      </c>
      <c r="X72" s="27">
        <v>121550</v>
      </c>
    </row>
    <row r="73" spans="1:24" hidden="1" x14ac:dyDescent="0.25">
      <c r="A73" t="s">
        <v>0</v>
      </c>
      <c r="B73" t="s">
        <v>1</v>
      </c>
      <c r="C73" s="26" t="s">
        <v>2</v>
      </c>
      <c r="D73" s="26" t="s">
        <v>546</v>
      </c>
      <c r="E73" t="s">
        <v>926</v>
      </c>
      <c r="F73" s="31" t="s">
        <v>927</v>
      </c>
      <c r="G73" t="s">
        <v>925</v>
      </c>
      <c r="H73" t="s">
        <v>112</v>
      </c>
      <c r="I73" t="s">
        <v>113</v>
      </c>
      <c r="J73" s="26" t="s">
        <v>46</v>
      </c>
      <c r="K73" s="27">
        <v>6840</v>
      </c>
      <c r="L73" s="4">
        <v>39.72</v>
      </c>
      <c r="M73" s="27">
        <v>82630</v>
      </c>
      <c r="N73" s="3">
        <v>1.1000000000000001</v>
      </c>
      <c r="O73" s="4">
        <v>24.85</v>
      </c>
      <c r="P73" s="4">
        <v>30.51</v>
      </c>
      <c r="Q73" s="4">
        <v>37.92</v>
      </c>
      <c r="R73" s="4">
        <v>47.26</v>
      </c>
      <c r="S73" s="4">
        <v>58.44</v>
      </c>
      <c r="T73" s="27">
        <v>51680</v>
      </c>
      <c r="U73" s="27">
        <v>63450</v>
      </c>
      <c r="V73" s="27">
        <v>78870</v>
      </c>
      <c r="W73" s="27">
        <v>98300</v>
      </c>
      <c r="X73" s="27">
        <v>121550</v>
      </c>
    </row>
    <row r="74" spans="1:24" hidden="1" x14ac:dyDescent="0.25">
      <c r="A74" t="s">
        <v>0</v>
      </c>
      <c r="B74" t="s">
        <v>1</v>
      </c>
      <c r="C74" s="26" t="s">
        <v>2</v>
      </c>
      <c r="D74" s="26" t="s">
        <v>546</v>
      </c>
      <c r="E74" t="s">
        <v>926</v>
      </c>
      <c r="F74" s="31" t="s">
        <v>927</v>
      </c>
      <c r="G74" t="s">
        <v>925</v>
      </c>
      <c r="H74" t="s">
        <v>577</v>
      </c>
      <c r="I74" t="s">
        <v>115</v>
      </c>
      <c r="J74" s="26" t="s">
        <v>548</v>
      </c>
      <c r="K74" s="27">
        <v>480</v>
      </c>
      <c r="L74" s="4">
        <v>40.130000000000003</v>
      </c>
      <c r="M74" s="27">
        <v>83470</v>
      </c>
      <c r="N74" s="3">
        <v>2.2999999999999998</v>
      </c>
      <c r="O74" s="4">
        <v>26.06</v>
      </c>
      <c r="P74" s="4">
        <v>31.73</v>
      </c>
      <c r="Q74" s="4">
        <v>38.31</v>
      </c>
      <c r="R74" s="4">
        <v>48.5</v>
      </c>
      <c r="S74" s="4">
        <v>58.7</v>
      </c>
      <c r="T74" s="27">
        <v>54200</v>
      </c>
      <c r="U74" s="27">
        <v>65990</v>
      </c>
      <c r="V74" s="27">
        <v>79670</v>
      </c>
      <c r="W74" s="27">
        <v>100880</v>
      </c>
      <c r="X74" s="27">
        <v>122100</v>
      </c>
    </row>
    <row r="75" spans="1:24" hidden="1" x14ac:dyDescent="0.25">
      <c r="A75" t="s">
        <v>0</v>
      </c>
      <c r="B75" t="s">
        <v>1</v>
      </c>
      <c r="C75" s="26" t="s">
        <v>2</v>
      </c>
      <c r="D75" s="26" t="s">
        <v>546</v>
      </c>
      <c r="E75" t="s">
        <v>926</v>
      </c>
      <c r="F75" s="31" t="s">
        <v>927</v>
      </c>
      <c r="G75" t="s">
        <v>925</v>
      </c>
      <c r="H75" t="s">
        <v>114</v>
      </c>
      <c r="I75" t="s">
        <v>115</v>
      </c>
      <c r="J75" s="26" t="s">
        <v>46</v>
      </c>
      <c r="K75" s="27">
        <v>480</v>
      </c>
      <c r="L75" s="4">
        <v>40.130000000000003</v>
      </c>
      <c r="M75" s="27">
        <v>83470</v>
      </c>
      <c r="N75" s="3">
        <v>2.2999999999999998</v>
      </c>
      <c r="O75" s="4">
        <v>26.06</v>
      </c>
      <c r="P75" s="4">
        <v>31.73</v>
      </c>
      <c r="Q75" s="4">
        <v>38.31</v>
      </c>
      <c r="R75" s="4">
        <v>48.5</v>
      </c>
      <c r="S75" s="4">
        <v>58.7</v>
      </c>
      <c r="T75" s="27">
        <v>54200</v>
      </c>
      <c r="U75" s="27">
        <v>65990</v>
      </c>
      <c r="V75" s="27">
        <v>79670</v>
      </c>
      <c r="W75" s="27">
        <v>100880</v>
      </c>
      <c r="X75" s="27">
        <v>122100</v>
      </c>
    </row>
    <row r="76" spans="1:24" hidden="1" x14ac:dyDescent="0.25">
      <c r="A76" t="s">
        <v>0</v>
      </c>
      <c r="B76" t="s">
        <v>1</v>
      </c>
      <c r="C76" s="26" t="s">
        <v>2</v>
      </c>
      <c r="D76" s="26" t="s">
        <v>546</v>
      </c>
      <c r="E76" t="s">
        <v>926</v>
      </c>
      <c r="F76" s="31" t="s">
        <v>927</v>
      </c>
      <c r="G76" t="s">
        <v>925</v>
      </c>
      <c r="H76" t="s">
        <v>578</v>
      </c>
      <c r="I76" t="s">
        <v>117</v>
      </c>
      <c r="J76" s="26" t="s">
        <v>548</v>
      </c>
      <c r="K76" s="27">
        <v>190</v>
      </c>
      <c r="L76" s="4">
        <v>37.61</v>
      </c>
      <c r="M76" s="27">
        <v>78230</v>
      </c>
      <c r="N76" s="3">
        <v>2.7</v>
      </c>
      <c r="O76" s="4">
        <v>23.77</v>
      </c>
      <c r="P76" s="4">
        <v>29.77</v>
      </c>
      <c r="Q76" s="4">
        <v>36.479999999999997</v>
      </c>
      <c r="R76" s="4">
        <v>43.88</v>
      </c>
      <c r="S76" s="4">
        <v>50.22</v>
      </c>
      <c r="T76" s="27">
        <v>49440</v>
      </c>
      <c r="U76" s="27">
        <v>61920</v>
      </c>
      <c r="V76" s="27">
        <v>75890</v>
      </c>
      <c r="W76" s="27">
        <v>91280</v>
      </c>
      <c r="X76" s="27">
        <v>104470</v>
      </c>
    </row>
    <row r="77" spans="1:24" hidden="1" x14ac:dyDescent="0.25">
      <c r="A77" t="s">
        <v>0</v>
      </c>
      <c r="B77" t="s">
        <v>1</v>
      </c>
      <c r="C77" s="26" t="s">
        <v>2</v>
      </c>
      <c r="D77" s="26" t="s">
        <v>546</v>
      </c>
      <c r="E77" t="s">
        <v>926</v>
      </c>
      <c r="F77" s="31" t="s">
        <v>927</v>
      </c>
      <c r="G77" t="s">
        <v>925</v>
      </c>
      <c r="H77" t="s">
        <v>116</v>
      </c>
      <c r="I77" t="s">
        <v>117</v>
      </c>
      <c r="J77" s="26" t="s">
        <v>46</v>
      </c>
      <c r="K77" s="27">
        <v>190</v>
      </c>
      <c r="L77" s="4">
        <v>37.61</v>
      </c>
      <c r="M77" s="27">
        <v>78230</v>
      </c>
      <c r="N77" s="3">
        <v>2.7</v>
      </c>
      <c r="O77" s="4">
        <v>23.77</v>
      </c>
      <c r="P77" s="4">
        <v>29.77</v>
      </c>
      <c r="Q77" s="4">
        <v>36.479999999999997</v>
      </c>
      <c r="R77" s="4">
        <v>43.88</v>
      </c>
      <c r="S77" s="4">
        <v>50.22</v>
      </c>
      <c r="T77" s="27">
        <v>49440</v>
      </c>
      <c r="U77" s="27">
        <v>61920</v>
      </c>
      <c r="V77" s="27">
        <v>75890</v>
      </c>
      <c r="W77" s="27">
        <v>91280</v>
      </c>
      <c r="X77" s="27">
        <v>104470</v>
      </c>
    </row>
    <row r="78" spans="1:24" hidden="1" x14ac:dyDescent="0.25">
      <c r="A78" t="s">
        <v>0</v>
      </c>
      <c r="B78" t="s">
        <v>1</v>
      </c>
      <c r="C78" s="26" t="s">
        <v>2</v>
      </c>
      <c r="D78" s="26" t="s">
        <v>546</v>
      </c>
      <c r="E78" t="s">
        <v>926</v>
      </c>
      <c r="F78" s="31" t="s">
        <v>927</v>
      </c>
      <c r="G78" t="s">
        <v>925</v>
      </c>
      <c r="H78" t="s">
        <v>118</v>
      </c>
      <c r="I78" t="s">
        <v>119</v>
      </c>
      <c r="J78" s="26" t="s">
        <v>46</v>
      </c>
      <c r="K78" s="27">
        <v>2780</v>
      </c>
      <c r="L78" s="4">
        <v>44.97</v>
      </c>
      <c r="M78" s="27">
        <v>93540</v>
      </c>
      <c r="N78" s="3">
        <v>1.4</v>
      </c>
      <c r="O78" s="4">
        <v>28.42</v>
      </c>
      <c r="P78" s="4">
        <v>34.79</v>
      </c>
      <c r="Q78" s="4">
        <v>43.33</v>
      </c>
      <c r="R78" s="4">
        <v>53.76</v>
      </c>
      <c r="S78" s="4">
        <v>63.78</v>
      </c>
      <c r="T78" s="27">
        <v>59100</v>
      </c>
      <c r="U78" s="27">
        <v>72360</v>
      </c>
      <c r="V78" s="27">
        <v>90130</v>
      </c>
      <c r="W78" s="27">
        <v>111810</v>
      </c>
      <c r="X78" s="27">
        <v>132660</v>
      </c>
    </row>
    <row r="79" spans="1:24" x14ac:dyDescent="0.25">
      <c r="A79" t="s">
        <v>0</v>
      </c>
      <c r="B79" t="s">
        <v>1</v>
      </c>
      <c r="C79" s="26" t="s">
        <v>2</v>
      </c>
      <c r="D79" s="26" t="s">
        <v>546</v>
      </c>
      <c r="E79" t="s">
        <v>926</v>
      </c>
      <c r="F79" s="31" t="s">
        <v>927</v>
      </c>
      <c r="G79" t="s">
        <v>925</v>
      </c>
      <c r="H79" t="s">
        <v>8</v>
      </c>
      <c r="I79" t="s">
        <v>9</v>
      </c>
      <c r="J79" s="26" t="s">
        <v>5</v>
      </c>
      <c r="K79" s="27">
        <v>19480</v>
      </c>
      <c r="L79" s="4">
        <v>45.35</v>
      </c>
      <c r="M79" s="27">
        <v>94320</v>
      </c>
      <c r="N79" s="3">
        <v>1.2</v>
      </c>
      <c r="O79" s="4">
        <v>26.63</v>
      </c>
      <c r="P79" s="4">
        <v>34.21</v>
      </c>
      <c r="Q79" s="4">
        <v>44.45</v>
      </c>
      <c r="R79" s="4">
        <v>56.05</v>
      </c>
      <c r="S79" s="4">
        <v>65.75</v>
      </c>
      <c r="T79" s="27">
        <v>55390</v>
      </c>
      <c r="U79" s="27">
        <v>71160</v>
      </c>
      <c r="V79" s="27">
        <v>92460</v>
      </c>
      <c r="W79" s="27">
        <v>116590</v>
      </c>
      <c r="X79" s="27">
        <v>136760</v>
      </c>
    </row>
    <row r="80" spans="1:24" hidden="1" x14ac:dyDescent="0.25">
      <c r="A80" t="s">
        <v>0</v>
      </c>
      <c r="B80" t="s">
        <v>1</v>
      </c>
      <c r="C80" s="26" t="s">
        <v>2</v>
      </c>
      <c r="D80" s="26" t="s">
        <v>546</v>
      </c>
      <c r="E80" t="s">
        <v>926</v>
      </c>
      <c r="F80" s="31" t="s">
        <v>927</v>
      </c>
      <c r="G80" t="s">
        <v>925</v>
      </c>
      <c r="H80" t="s">
        <v>814</v>
      </c>
      <c r="I80" t="s">
        <v>815</v>
      </c>
      <c r="J80" s="26" t="s">
        <v>803</v>
      </c>
      <c r="K80" s="27">
        <v>18680</v>
      </c>
      <c r="L80" s="4">
        <v>45.41</v>
      </c>
      <c r="M80" s="27">
        <v>94450</v>
      </c>
      <c r="N80" s="3">
        <v>1.2</v>
      </c>
      <c r="O80" s="4">
        <v>26.64</v>
      </c>
      <c r="P80" s="4">
        <v>34.29</v>
      </c>
      <c r="Q80" s="4">
        <v>44.57</v>
      </c>
      <c r="R80" s="4">
        <v>56.13</v>
      </c>
      <c r="S80" s="4">
        <v>65.739999999999995</v>
      </c>
      <c r="T80" s="27">
        <v>55410</v>
      </c>
      <c r="U80" s="27">
        <v>71320</v>
      </c>
      <c r="V80" s="27">
        <v>92700</v>
      </c>
      <c r="W80" s="27">
        <v>116760</v>
      </c>
      <c r="X80" s="27">
        <v>136740</v>
      </c>
    </row>
    <row r="81" spans="1:24" hidden="1" x14ac:dyDescent="0.25">
      <c r="A81" t="s">
        <v>0</v>
      </c>
      <c r="B81" t="s">
        <v>1</v>
      </c>
      <c r="C81" s="26" t="s">
        <v>2</v>
      </c>
      <c r="D81" s="26" t="s">
        <v>546</v>
      </c>
      <c r="E81" t="s">
        <v>926</v>
      </c>
      <c r="F81" s="31" t="s">
        <v>927</v>
      </c>
      <c r="G81" t="s">
        <v>925</v>
      </c>
      <c r="H81" t="s">
        <v>579</v>
      </c>
      <c r="I81" t="s">
        <v>580</v>
      </c>
      <c r="J81" s="26" t="s">
        <v>548</v>
      </c>
      <c r="K81" s="27">
        <v>7250</v>
      </c>
      <c r="L81" s="4">
        <v>46.81</v>
      </c>
      <c r="M81" s="27">
        <v>97360</v>
      </c>
      <c r="N81" s="3">
        <v>1.4</v>
      </c>
      <c r="O81" s="4">
        <v>29.37</v>
      </c>
      <c r="P81" s="4">
        <v>36.36</v>
      </c>
      <c r="Q81" s="4">
        <v>45.84</v>
      </c>
      <c r="R81" s="4">
        <v>56.63</v>
      </c>
      <c r="S81" s="4">
        <v>66.22</v>
      </c>
      <c r="T81" s="27">
        <v>61090</v>
      </c>
      <c r="U81" s="27">
        <v>75620</v>
      </c>
      <c r="V81" s="27">
        <v>95350</v>
      </c>
      <c r="W81" s="27">
        <v>117790</v>
      </c>
      <c r="X81" s="27">
        <v>137740</v>
      </c>
    </row>
    <row r="82" spans="1:24" hidden="1" x14ac:dyDescent="0.25">
      <c r="A82" t="s">
        <v>0</v>
      </c>
      <c r="B82" t="s">
        <v>1</v>
      </c>
      <c r="C82" s="26" t="s">
        <v>2</v>
      </c>
      <c r="D82" s="26" t="s">
        <v>546</v>
      </c>
      <c r="E82" t="s">
        <v>926</v>
      </c>
      <c r="F82" s="31" t="s">
        <v>927</v>
      </c>
      <c r="G82" t="s">
        <v>925</v>
      </c>
      <c r="H82" t="s">
        <v>120</v>
      </c>
      <c r="I82" t="s">
        <v>121</v>
      </c>
      <c r="J82" s="26" t="s">
        <v>46</v>
      </c>
      <c r="K82" s="27">
        <v>5920</v>
      </c>
      <c r="L82" s="4">
        <v>47.12</v>
      </c>
      <c r="M82" s="27">
        <v>98000</v>
      </c>
      <c r="N82" s="3">
        <v>1.5</v>
      </c>
      <c r="O82" s="4">
        <v>30.99</v>
      </c>
      <c r="P82" s="4">
        <v>37.18</v>
      </c>
      <c r="Q82" s="4">
        <v>46.21</v>
      </c>
      <c r="R82" s="4">
        <v>56.56</v>
      </c>
      <c r="S82" s="4">
        <v>65.27</v>
      </c>
      <c r="T82" s="27">
        <v>64450</v>
      </c>
      <c r="U82" s="27">
        <v>77340</v>
      </c>
      <c r="V82" s="27">
        <v>96120</v>
      </c>
      <c r="W82" s="27">
        <v>117640</v>
      </c>
      <c r="X82" s="27">
        <v>135760</v>
      </c>
    </row>
    <row r="83" spans="1:24" hidden="1" x14ac:dyDescent="0.25">
      <c r="A83" t="s">
        <v>0</v>
      </c>
      <c r="B83" t="s">
        <v>1</v>
      </c>
      <c r="C83" s="26" t="s">
        <v>2</v>
      </c>
      <c r="D83" s="26" t="s">
        <v>546</v>
      </c>
      <c r="E83" t="s">
        <v>926</v>
      </c>
      <c r="F83" s="31" t="s">
        <v>927</v>
      </c>
      <c r="G83" t="s">
        <v>925</v>
      </c>
      <c r="H83" t="s">
        <v>122</v>
      </c>
      <c r="I83" t="s">
        <v>123</v>
      </c>
      <c r="J83" s="26" t="s">
        <v>46</v>
      </c>
      <c r="K83" s="27">
        <v>1330</v>
      </c>
      <c r="L83" s="4">
        <v>45.44</v>
      </c>
      <c r="M83" s="27">
        <v>94510</v>
      </c>
      <c r="N83" s="3">
        <v>3.5</v>
      </c>
      <c r="O83" s="4">
        <v>25.59</v>
      </c>
      <c r="P83" s="4">
        <v>31.67</v>
      </c>
      <c r="Q83" s="4">
        <v>43.71</v>
      </c>
      <c r="R83" s="4">
        <v>57.09</v>
      </c>
      <c r="S83" s="4">
        <v>70.510000000000005</v>
      </c>
      <c r="T83" s="27">
        <v>53220</v>
      </c>
      <c r="U83" s="27">
        <v>65860</v>
      </c>
      <c r="V83" s="27">
        <v>90920</v>
      </c>
      <c r="W83" s="27">
        <v>118750</v>
      </c>
      <c r="X83" s="27">
        <v>146660</v>
      </c>
    </row>
    <row r="84" spans="1:24" hidden="1" x14ac:dyDescent="0.25">
      <c r="A84" t="s">
        <v>0</v>
      </c>
      <c r="B84" t="s">
        <v>1</v>
      </c>
      <c r="C84" s="26" t="s">
        <v>2</v>
      </c>
      <c r="D84" s="26" t="s">
        <v>546</v>
      </c>
      <c r="E84" t="s">
        <v>926</v>
      </c>
      <c r="F84" s="31" t="s">
        <v>927</v>
      </c>
      <c r="G84" t="s">
        <v>925</v>
      </c>
      <c r="H84" t="s">
        <v>581</v>
      </c>
      <c r="I84" t="s">
        <v>125</v>
      </c>
      <c r="J84" s="26" t="s">
        <v>548</v>
      </c>
      <c r="K84" s="27">
        <v>40</v>
      </c>
      <c r="L84" s="4">
        <v>52.6</v>
      </c>
      <c r="M84" s="27">
        <v>109400</v>
      </c>
      <c r="N84" s="3">
        <v>3.8</v>
      </c>
      <c r="O84" s="4">
        <v>39.99</v>
      </c>
      <c r="P84" s="4">
        <v>45.95</v>
      </c>
      <c r="Q84" s="4">
        <v>53.33</v>
      </c>
      <c r="R84" s="4">
        <v>60.05</v>
      </c>
      <c r="S84" s="4">
        <v>68.89</v>
      </c>
      <c r="T84" s="27">
        <v>83170</v>
      </c>
      <c r="U84" s="27">
        <v>95570</v>
      </c>
      <c r="V84" s="27">
        <v>110930</v>
      </c>
      <c r="W84" s="27">
        <v>124910</v>
      </c>
      <c r="X84" s="27">
        <v>143300</v>
      </c>
    </row>
    <row r="85" spans="1:24" hidden="1" x14ac:dyDescent="0.25">
      <c r="A85" t="s">
        <v>0</v>
      </c>
      <c r="B85" t="s">
        <v>1</v>
      </c>
      <c r="C85" s="26" t="s">
        <v>2</v>
      </c>
      <c r="D85" s="26" t="s">
        <v>546</v>
      </c>
      <c r="E85" t="s">
        <v>926</v>
      </c>
      <c r="F85" s="31" t="s">
        <v>927</v>
      </c>
      <c r="G85" t="s">
        <v>925</v>
      </c>
      <c r="H85" t="s">
        <v>124</v>
      </c>
      <c r="I85" t="s">
        <v>125</v>
      </c>
      <c r="J85" s="26" t="s">
        <v>46</v>
      </c>
      <c r="K85" s="27">
        <v>40</v>
      </c>
      <c r="L85" s="4">
        <v>52.6</v>
      </c>
      <c r="M85" s="27">
        <v>109400</v>
      </c>
      <c r="N85" s="3">
        <v>3.8</v>
      </c>
      <c r="O85" s="4">
        <v>39.99</v>
      </c>
      <c r="P85" s="4">
        <v>45.95</v>
      </c>
      <c r="Q85" s="4">
        <v>53.33</v>
      </c>
      <c r="R85" s="4">
        <v>60.05</v>
      </c>
      <c r="S85" s="4">
        <v>68.89</v>
      </c>
      <c r="T85" s="27">
        <v>83170</v>
      </c>
      <c r="U85" s="27">
        <v>95570</v>
      </c>
      <c r="V85" s="27">
        <v>110930</v>
      </c>
      <c r="W85" s="27">
        <v>124910</v>
      </c>
      <c r="X85" s="27">
        <v>143300</v>
      </c>
    </row>
    <row r="86" spans="1:24" hidden="1" x14ac:dyDescent="0.25">
      <c r="A86" t="s">
        <v>0</v>
      </c>
      <c r="B86" t="s">
        <v>1</v>
      </c>
      <c r="C86" s="26" t="s">
        <v>2</v>
      </c>
      <c r="D86" s="26" t="s">
        <v>546</v>
      </c>
      <c r="E86" t="s">
        <v>926</v>
      </c>
      <c r="F86" s="31" t="s">
        <v>927</v>
      </c>
      <c r="G86" t="s">
        <v>925</v>
      </c>
      <c r="H86" t="s">
        <v>582</v>
      </c>
      <c r="I86" t="s">
        <v>583</v>
      </c>
      <c r="J86" s="26" t="s">
        <v>548</v>
      </c>
      <c r="K86" s="27">
        <v>2910</v>
      </c>
      <c r="L86" s="4">
        <v>34.15</v>
      </c>
      <c r="M86" s="27">
        <v>71040</v>
      </c>
      <c r="N86" s="3">
        <v>1.7</v>
      </c>
      <c r="O86" s="4">
        <v>20.03</v>
      </c>
      <c r="P86" s="4">
        <v>24.92</v>
      </c>
      <c r="Q86" s="4">
        <v>32.19</v>
      </c>
      <c r="R86" s="4">
        <v>42.27</v>
      </c>
      <c r="S86" s="4">
        <v>50.66</v>
      </c>
      <c r="T86" s="27">
        <v>41660</v>
      </c>
      <c r="U86" s="27">
        <v>51840</v>
      </c>
      <c r="V86" s="27">
        <v>66960</v>
      </c>
      <c r="W86" s="27">
        <v>87910</v>
      </c>
      <c r="X86" s="27">
        <v>105360</v>
      </c>
    </row>
    <row r="87" spans="1:24" hidden="1" x14ac:dyDescent="0.25">
      <c r="A87" t="s">
        <v>0</v>
      </c>
      <c r="B87" t="s">
        <v>1</v>
      </c>
      <c r="C87" s="26" t="s">
        <v>2</v>
      </c>
      <c r="D87" s="26" t="s">
        <v>546</v>
      </c>
      <c r="E87" t="s">
        <v>926</v>
      </c>
      <c r="F87" s="31" t="s">
        <v>927</v>
      </c>
      <c r="G87" t="s">
        <v>925</v>
      </c>
      <c r="H87" t="s">
        <v>126</v>
      </c>
      <c r="I87" t="s">
        <v>127</v>
      </c>
      <c r="J87" s="26" t="s">
        <v>46</v>
      </c>
      <c r="K87" s="27">
        <v>900</v>
      </c>
      <c r="L87" s="4">
        <v>37.72</v>
      </c>
      <c r="M87" s="27">
        <v>78460</v>
      </c>
      <c r="N87" s="3">
        <v>2.2999999999999998</v>
      </c>
      <c r="O87" s="4">
        <v>22.63</v>
      </c>
      <c r="P87" s="4">
        <v>27.82</v>
      </c>
      <c r="Q87" s="4">
        <v>35.74</v>
      </c>
      <c r="R87" s="4">
        <v>45.56</v>
      </c>
      <c r="S87" s="4">
        <v>56.42</v>
      </c>
      <c r="T87" s="27">
        <v>47070</v>
      </c>
      <c r="U87" s="27">
        <v>57870</v>
      </c>
      <c r="V87" s="27">
        <v>74340</v>
      </c>
      <c r="W87" s="27">
        <v>94770</v>
      </c>
      <c r="X87" s="27">
        <v>117340</v>
      </c>
    </row>
    <row r="88" spans="1:24" hidden="1" x14ac:dyDescent="0.25">
      <c r="A88" t="s">
        <v>0</v>
      </c>
      <c r="B88" t="s">
        <v>1</v>
      </c>
      <c r="C88" s="26" t="s">
        <v>2</v>
      </c>
      <c r="D88" s="26" t="s">
        <v>546</v>
      </c>
      <c r="E88" t="s">
        <v>926</v>
      </c>
      <c r="F88" s="31" t="s">
        <v>927</v>
      </c>
      <c r="G88" t="s">
        <v>925</v>
      </c>
      <c r="H88" t="s">
        <v>128</v>
      </c>
      <c r="I88" t="s">
        <v>129</v>
      </c>
      <c r="J88" s="26" t="s">
        <v>46</v>
      </c>
      <c r="K88" s="27">
        <v>2010</v>
      </c>
      <c r="L88" s="4">
        <v>32.549999999999997</v>
      </c>
      <c r="M88" s="27">
        <v>67700</v>
      </c>
      <c r="N88" s="3">
        <v>2.2000000000000002</v>
      </c>
      <c r="O88" s="4">
        <v>19.329999999999998</v>
      </c>
      <c r="P88" s="4">
        <v>23.65</v>
      </c>
      <c r="Q88" s="4">
        <v>30.64</v>
      </c>
      <c r="R88" s="4">
        <v>40.409999999999997</v>
      </c>
      <c r="S88" s="4">
        <v>49.08</v>
      </c>
      <c r="T88" s="27">
        <v>40210</v>
      </c>
      <c r="U88" s="27">
        <v>49190</v>
      </c>
      <c r="V88" s="27">
        <v>63730</v>
      </c>
      <c r="W88" s="27">
        <v>84050</v>
      </c>
      <c r="X88" s="27">
        <v>102090</v>
      </c>
    </row>
    <row r="89" spans="1:24" hidden="1" x14ac:dyDescent="0.25">
      <c r="A89" t="s">
        <v>0</v>
      </c>
      <c r="B89" t="s">
        <v>1</v>
      </c>
      <c r="C89" s="26" t="s">
        <v>2</v>
      </c>
      <c r="D89" s="26" t="s">
        <v>546</v>
      </c>
      <c r="E89" t="s">
        <v>926</v>
      </c>
      <c r="F89" s="31" t="s">
        <v>927</v>
      </c>
      <c r="G89" t="s">
        <v>925</v>
      </c>
      <c r="H89" t="s">
        <v>584</v>
      </c>
      <c r="I89" t="s">
        <v>585</v>
      </c>
      <c r="J89" s="26" t="s">
        <v>548</v>
      </c>
      <c r="K89" s="27">
        <v>4010</v>
      </c>
      <c r="L89" s="4">
        <v>47.48</v>
      </c>
      <c r="M89" s="27">
        <v>98770</v>
      </c>
      <c r="N89" s="3">
        <v>1.2</v>
      </c>
      <c r="O89" s="4">
        <v>29.81</v>
      </c>
      <c r="P89" s="4">
        <v>36.75</v>
      </c>
      <c r="Q89" s="4">
        <v>46.47</v>
      </c>
      <c r="R89" s="4">
        <v>57.8</v>
      </c>
      <c r="S89" s="4">
        <v>68.55</v>
      </c>
      <c r="T89" s="27">
        <v>62010</v>
      </c>
      <c r="U89" s="27">
        <v>76440</v>
      </c>
      <c r="V89" s="27">
        <v>96650</v>
      </c>
      <c r="W89" s="27">
        <v>120220</v>
      </c>
      <c r="X89" s="27">
        <v>142580</v>
      </c>
    </row>
    <row r="90" spans="1:24" hidden="1" x14ac:dyDescent="0.25">
      <c r="A90" t="s">
        <v>0</v>
      </c>
      <c r="B90" t="s">
        <v>1</v>
      </c>
      <c r="C90" s="26" t="s">
        <v>2</v>
      </c>
      <c r="D90" s="26" t="s">
        <v>546</v>
      </c>
      <c r="E90" t="s">
        <v>926</v>
      </c>
      <c r="F90" s="31" t="s">
        <v>927</v>
      </c>
      <c r="G90" t="s">
        <v>925</v>
      </c>
      <c r="H90" t="s">
        <v>130</v>
      </c>
      <c r="I90" t="s">
        <v>131</v>
      </c>
      <c r="J90" s="26" t="s">
        <v>46</v>
      </c>
      <c r="K90" s="27">
        <v>850</v>
      </c>
      <c r="L90" s="4">
        <v>55.36</v>
      </c>
      <c r="M90" s="27">
        <v>115160</v>
      </c>
      <c r="N90" s="3">
        <v>1.6</v>
      </c>
      <c r="O90" s="4">
        <v>35.909999999999997</v>
      </c>
      <c r="P90" s="4">
        <v>45.59</v>
      </c>
      <c r="Q90" s="4">
        <v>55.98</v>
      </c>
      <c r="R90" s="4">
        <v>65.08</v>
      </c>
      <c r="S90" s="4">
        <v>76.98</v>
      </c>
      <c r="T90" s="27">
        <v>74700</v>
      </c>
      <c r="U90" s="27">
        <v>94830</v>
      </c>
      <c r="V90" s="27">
        <v>116450</v>
      </c>
      <c r="W90" s="27">
        <v>135360</v>
      </c>
      <c r="X90" s="27">
        <v>160110</v>
      </c>
    </row>
    <row r="91" spans="1:24" hidden="1" x14ac:dyDescent="0.25">
      <c r="A91" t="s">
        <v>0</v>
      </c>
      <c r="B91" t="s">
        <v>1</v>
      </c>
      <c r="C91" s="26" t="s">
        <v>2</v>
      </c>
      <c r="D91" s="26" t="s">
        <v>546</v>
      </c>
      <c r="E91" t="s">
        <v>926</v>
      </c>
      <c r="F91" s="31" t="s">
        <v>927</v>
      </c>
      <c r="G91" t="s">
        <v>925</v>
      </c>
      <c r="H91" t="s">
        <v>132</v>
      </c>
      <c r="I91" t="s">
        <v>133</v>
      </c>
      <c r="J91" s="26" t="s">
        <v>46</v>
      </c>
      <c r="K91" s="27">
        <v>2560</v>
      </c>
      <c r="L91" s="4">
        <v>44.7</v>
      </c>
      <c r="M91" s="27">
        <v>92980</v>
      </c>
      <c r="N91" s="3">
        <v>1</v>
      </c>
      <c r="O91" s="4">
        <v>28.83</v>
      </c>
      <c r="P91" s="4">
        <v>35.200000000000003</v>
      </c>
      <c r="Q91" s="4">
        <v>43.49</v>
      </c>
      <c r="R91" s="4">
        <v>53.1</v>
      </c>
      <c r="S91" s="4">
        <v>62.8</v>
      </c>
      <c r="T91" s="27">
        <v>59960</v>
      </c>
      <c r="U91" s="27">
        <v>73210</v>
      </c>
      <c r="V91" s="27">
        <v>90470</v>
      </c>
      <c r="W91" s="27">
        <v>110450</v>
      </c>
      <c r="X91" s="27">
        <v>130620</v>
      </c>
    </row>
    <row r="92" spans="1:24" hidden="1" x14ac:dyDescent="0.25">
      <c r="A92" t="s">
        <v>0</v>
      </c>
      <c r="B92" t="s">
        <v>1</v>
      </c>
      <c r="C92" s="26" t="s">
        <v>2</v>
      </c>
      <c r="D92" s="26" t="s">
        <v>546</v>
      </c>
      <c r="E92" t="s">
        <v>926</v>
      </c>
      <c r="F92" s="31" t="s">
        <v>927</v>
      </c>
      <c r="G92" t="s">
        <v>925</v>
      </c>
      <c r="H92" t="s">
        <v>134</v>
      </c>
      <c r="I92" t="s">
        <v>135</v>
      </c>
      <c r="J92" s="26" t="s">
        <v>46</v>
      </c>
      <c r="K92" s="27">
        <v>600</v>
      </c>
      <c r="L92" s="4">
        <v>48.19</v>
      </c>
      <c r="M92" s="27">
        <v>100230</v>
      </c>
      <c r="N92" s="3">
        <v>1.9</v>
      </c>
      <c r="O92" s="4">
        <v>28.25</v>
      </c>
      <c r="P92" s="4">
        <v>36.590000000000003</v>
      </c>
      <c r="Q92" s="4">
        <v>48.59</v>
      </c>
      <c r="R92" s="4">
        <v>59.26</v>
      </c>
      <c r="S92" s="4">
        <v>70.16</v>
      </c>
      <c r="T92" s="27">
        <v>58760</v>
      </c>
      <c r="U92" s="27">
        <v>76100</v>
      </c>
      <c r="V92" s="27">
        <v>101080</v>
      </c>
      <c r="W92" s="27">
        <v>123260</v>
      </c>
      <c r="X92" s="27">
        <v>145930</v>
      </c>
    </row>
    <row r="93" spans="1:24" hidden="1" x14ac:dyDescent="0.25">
      <c r="A93" t="s">
        <v>0</v>
      </c>
      <c r="B93" t="s">
        <v>1</v>
      </c>
      <c r="C93" s="26" t="s">
        <v>2</v>
      </c>
      <c r="D93" s="26" t="s">
        <v>546</v>
      </c>
      <c r="E93" t="s">
        <v>926</v>
      </c>
      <c r="F93" s="31" t="s">
        <v>927</v>
      </c>
      <c r="G93" t="s">
        <v>925</v>
      </c>
      <c r="H93" t="s">
        <v>586</v>
      </c>
      <c r="I93" t="s">
        <v>587</v>
      </c>
      <c r="J93" s="26" t="s">
        <v>548</v>
      </c>
      <c r="K93" s="27">
        <v>3220</v>
      </c>
      <c r="L93" s="4">
        <v>49.57</v>
      </c>
      <c r="M93" s="27">
        <v>103110</v>
      </c>
      <c r="N93" s="3">
        <v>1.6</v>
      </c>
      <c r="O93" s="4">
        <v>31.85</v>
      </c>
      <c r="P93" s="4">
        <v>39.380000000000003</v>
      </c>
      <c r="Q93" s="4">
        <v>49.96</v>
      </c>
      <c r="R93" s="4">
        <v>59.65</v>
      </c>
      <c r="S93" s="4">
        <v>68.88</v>
      </c>
      <c r="T93" s="27">
        <v>66260</v>
      </c>
      <c r="U93" s="27">
        <v>81910</v>
      </c>
      <c r="V93" s="27">
        <v>103910</v>
      </c>
      <c r="W93" s="27">
        <v>124070</v>
      </c>
      <c r="X93" s="27">
        <v>143270</v>
      </c>
    </row>
    <row r="94" spans="1:24" hidden="1" x14ac:dyDescent="0.25">
      <c r="A94" t="s">
        <v>0</v>
      </c>
      <c r="B94" t="s">
        <v>1</v>
      </c>
      <c r="C94" s="26" t="s">
        <v>2</v>
      </c>
      <c r="D94" s="26" t="s">
        <v>546</v>
      </c>
      <c r="E94" t="s">
        <v>926</v>
      </c>
      <c r="F94" s="31" t="s">
        <v>927</v>
      </c>
      <c r="G94" t="s">
        <v>925</v>
      </c>
      <c r="H94" t="s">
        <v>136</v>
      </c>
      <c r="I94" t="s">
        <v>137</v>
      </c>
      <c r="J94" s="26" t="s">
        <v>46</v>
      </c>
      <c r="K94" s="27">
        <v>760</v>
      </c>
      <c r="L94" s="4">
        <v>49.14</v>
      </c>
      <c r="M94" s="27">
        <v>102210</v>
      </c>
      <c r="N94" s="3">
        <v>3.5</v>
      </c>
      <c r="O94" s="4">
        <v>29.87</v>
      </c>
      <c r="P94" s="4">
        <v>36.659999999999997</v>
      </c>
      <c r="Q94" s="4">
        <v>47.82</v>
      </c>
      <c r="R94" s="4">
        <v>61.14</v>
      </c>
      <c r="S94" s="4">
        <v>72.88</v>
      </c>
      <c r="T94" s="27">
        <v>62120</v>
      </c>
      <c r="U94" s="27">
        <v>76260</v>
      </c>
      <c r="V94" s="27">
        <v>99480</v>
      </c>
      <c r="W94" s="27">
        <v>127160</v>
      </c>
      <c r="X94" s="27">
        <v>151580</v>
      </c>
    </row>
    <row r="95" spans="1:24" hidden="1" x14ac:dyDescent="0.25">
      <c r="A95" t="s">
        <v>0</v>
      </c>
      <c r="B95" t="s">
        <v>1</v>
      </c>
      <c r="C95" s="26" t="s">
        <v>2</v>
      </c>
      <c r="D95" s="26" t="s">
        <v>546</v>
      </c>
      <c r="E95" t="s">
        <v>926</v>
      </c>
      <c r="F95" s="31" t="s">
        <v>927</v>
      </c>
      <c r="G95" t="s">
        <v>925</v>
      </c>
      <c r="H95" t="s">
        <v>138</v>
      </c>
      <c r="I95" t="s">
        <v>139</v>
      </c>
      <c r="J95" s="26" t="s">
        <v>46</v>
      </c>
      <c r="K95" s="27">
        <v>2360</v>
      </c>
      <c r="L95" s="4">
        <v>49.98</v>
      </c>
      <c r="M95" s="27">
        <v>103950</v>
      </c>
      <c r="N95" s="3">
        <v>1.7</v>
      </c>
      <c r="O95" s="4">
        <v>32.71</v>
      </c>
      <c r="P95" s="4">
        <v>40.75</v>
      </c>
      <c r="Q95" s="4">
        <v>50.83</v>
      </c>
      <c r="R95" s="4">
        <v>59.5</v>
      </c>
      <c r="S95" s="4">
        <v>66.94</v>
      </c>
      <c r="T95" s="27">
        <v>68040</v>
      </c>
      <c r="U95" s="27">
        <v>84760</v>
      </c>
      <c r="V95" s="27">
        <v>105740</v>
      </c>
      <c r="W95" s="27">
        <v>123750</v>
      </c>
      <c r="X95" s="27">
        <v>139240</v>
      </c>
    </row>
    <row r="96" spans="1:24" hidden="1" x14ac:dyDescent="0.25">
      <c r="A96" t="s">
        <v>0</v>
      </c>
      <c r="B96" t="s">
        <v>1</v>
      </c>
      <c r="C96" s="26" t="s">
        <v>2</v>
      </c>
      <c r="D96" s="26" t="s">
        <v>546</v>
      </c>
      <c r="E96" t="s">
        <v>926</v>
      </c>
      <c r="F96" s="31" t="s">
        <v>927</v>
      </c>
      <c r="G96" t="s">
        <v>925</v>
      </c>
      <c r="H96" t="s">
        <v>140</v>
      </c>
      <c r="I96" t="s">
        <v>141</v>
      </c>
      <c r="J96" s="26" t="s">
        <v>46</v>
      </c>
      <c r="K96" s="27">
        <v>100</v>
      </c>
      <c r="L96" s="4">
        <v>43.25</v>
      </c>
      <c r="M96" s="27">
        <v>89970</v>
      </c>
      <c r="N96" s="3">
        <v>2.8</v>
      </c>
      <c r="O96" s="4">
        <v>26.63</v>
      </c>
      <c r="P96" s="4">
        <v>33.32</v>
      </c>
      <c r="Q96" s="4">
        <v>42.63</v>
      </c>
      <c r="R96" s="4">
        <v>51.36</v>
      </c>
      <c r="S96" s="4">
        <v>63.96</v>
      </c>
      <c r="T96" s="27">
        <v>55390</v>
      </c>
      <c r="U96" s="27">
        <v>69300</v>
      </c>
      <c r="V96" s="27">
        <v>88660</v>
      </c>
      <c r="W96" s="27">
        <v>106820</v>
      </c>
      <c r="X96" s="27">
        <v>133030</v>
      </c>
    </row>
    <row r="97" spans="1:24" hidden="1" x14ac:dyDescent="0.25">
      <c r="A97" t="s">
        <v>0</v>
      </c>
      <c r="B97" t="s">
        <v>1</v>
      </c>
      <c r="C97" s="26" t="s">
        <v>2</v>
      </c>
      <c r="D97" s="26" t="s">
        <v>546</v>
      </c>
      <c r="E97" t="s">
        <v>926</v>
      </c>
      <c r="F97" s="31" t="s">
        <v>927</v>
      </c>
      <c r="G97" t="s">
        <v>925</v>
      </c>
      <c r="H97" t="s">
        <v>588</v>
      </c>
      <c r="I97" t="s">
        <v>589</v>
      </c>
      <c r="J97" s="26" t="s">
        <v>548</v>
      </c>
      <c r="K97" s="27">
        <v>1240</v>
      </c>
      <c r="L97" s="4">
        <v>45.95</v>
      </c>
      <c r="M97" s="27">
        <v>95570</v>
      </c>
      <c r="N97" s="3">
        <v>2.2999999999999998</v>
      </c>
      <c r="O97" s="4">
        <v>25.85</v>
      </c>
      <c r="P97" s="4">
        <v>32.700000000000003</v>
      </c>
      <c r="Q97" s="4">
        <v>43.68</v>
      </c>
      <c r="R97" s="4">
        <v>58.13</v>
      </c>
      <c r="S97" s="4">
        <v>72.400000000000006</v>
      </c>
      <c r="T97" s="27">
        <v>53760</v>
      </c>
      <c r="U97" s="27">
        <v>68010</v>
      </c>
      <c r="V97" s="27">
        <v>90860</v>
      </c>
      <c r="W97" s="27">
        <v>120910</v>
      </c>
      <c r="X97" s="27">
        <v>150600</v>
      </c>
    </row>
    <row r="98" spans="1:24" hidden="1" x14ac:dyDescent="0.25">
      <c r="A98" t="s">
        <v>0</v>
      </c>
      <c r="B98" t="s">
        <v>1</v>
      </c>
      <c r="C98" s="26" t="s">
        <v>2</v>
      </c>
      <c r="D98" s="26" t="s">
        <v>546</v>
      </c>
      <c r="E98" t="s">
        <v>926</v>
      </c>
      <c r="F98" s="31" t="s">
        <v>927</v>
      </c>
      <c r="G98" t="s">
        <v>925</v>
      </c>
      <c r="H98" t="s">
        <v>142</v>
      </c>
      <c r="I98" t="s">
        <v>143</v>
      </c>
      <c r="J98" s="26" t="s">
        <v>46</v>
      </c>
      <c r="K98" s="27">
        <v>1240</v>
      </c>
      <c r="L98" s="4">
        <v>45.95</v>
      </c>
      <c r="M98" s="27">
        <v>95570</v>
      </c>
      <c r="N98" s="3">
        <v>2.2999999999999998</v>
      </c>
      <c r="O98" s="4">
        <v>25.85</v>
      </c>
      <c r="P98" s="4">
        <v>32.700000000000003</v>
      </c>
      <c r="Q98" s="4">
        <v>43.68</v>
      </c>
      <c r="R98" s="4">
        <v>58.13</v>
      </c>
      <c r="S98" s="4">
        <v>72.400000000000006</v>
      </c>
      <c r="T98" s="27">
        <v>53760</v>
      </c>
      <c r="U98" s="27">
        <v>68010</v>
      </c>
      <c r="V98" s="27">
        <v>90860</v>
      </c>
      <c r="W98" s="27">
        <v>120910</v>
      </c>
      <c r="X98" s="27">
        <v>150600</v>
      </c>
    </row>
    <row r="99" spans="1:24" hidden="1" x14ac:dyDescent="0.25">
      <c r="A99" t="s">
        <v>0</v>
      </c>
      <c r="B99" t="s">
        <v>1</v>
      </c>
      <c r="C99" s="26" t="s">
        <v>2</v>
      </c>
      <c r="D99" s="26" t="s">
        <v>546</v>
      </c>
      <c r="E99" t="s">
        <v>926</v>
      </c>
      <c r="F99" s="31" t="s">
        <v>927</v>
      </c>
      <c r="G99" t="s">
        <v>925</v>
      </c>
      <c r="H99" t="s">
        <v>816</v>
      </c>
      <c r="I99" t="s">
        <v>817</v>
      </c>
      <c r="J99" s="26" t="s">
        <v>803</v>
      </c>
      <c r="K99" s="27">
        <v>790</v>
      </c>
      <c r="L99" s="4">
        <v>43.87</v>
      </c>
      <c r="M99" s="27">
        <v>91250</v>
      </c>
      <c r="N99" s="3">
        <v>2</v>
      </c>
      <c r="O99" s="4">
        <v>26.44</v>
      </c>
      <c r="P99" s="4">
        <v>32.729999999999997</v>
      </c>
      <c r="Q99" s="4">
        <v>41.55</v>
      </c>
      <c r="R99" s="4">
        <v>53.57</v>
      </c>
      <c r="S99" s="4">
        <v>65.92</v>
      </c>
      <c r="T99" s="27">
        <v>55000</v>
      </c>
      <c r="U99" s="27">
        <v>68090</v>
      </c>
      <c r="V99" s="27">
        <v>86420</v>
      </c>
      <c r="W99" s="27">
        <v>111420</v>
      </c>
      <c r="X99" s="27">
        <v>137120</v>
      </c>
    </row>
    <row r="100" spans="1:24" hidden="1" x14ac:dyDescent="0.25">
      <c r="A100" t="s">
        <v>0</v>
      </c>
      <c r="B100" t="s">
        <v>1</v>
      </c>
      <c r="C100" s="26" t="s">
        <v>2</v>
      </c>
      <c r="D100" s="26" t="s">
        <v>546</v>
      </c>
      <c r="E100" t="s">
        <v>926</v>
      </c>
      <c r="F100" s="31" t="s">
        <v>927</v>
      </c>
      <c r="G100" t="s">
        <v>925</v>
      </c>
      <c r="H100" t="s">
        <v>590</v>
      </c>
      <c r="I100" t="s">
        <v>145</v>
      </c>
      <c r="J100" s="26" t="s">
        <v>548</v>
      </c>
      <c r="K100" s="27">
        <v>710</v>
      </c>
      <c r="L100" s="4">
        <v>43.42</v>
      </c>
      <c r="M100" s="27">
        <v>90310</v>
      </c>
      <c r="N100" s="3">
        <v>2</v>
      </c>
      <c r="O100" s="4">
        <v>26.57</v>
      </c>
      <c r="P100" s="4">
        <v>32.74</v>
      </c>
      <c r="Q100" s="4">
        <v>41.06</v>
      </c>
      <c r="R100" s="4">
        <v>52.42</v>
      </c>
      <c r="S100" s="4">
        <v>64.55</v>
      </c>
      <c r="T100" s="27">
        <v>55260</v>
      </c>
      <c r="U100" s="27">
        <v>68100</v>
      </c>
      <c r="V100" s="27">
        <v>85400</v>
      </c>
      <c r="W100" s="27">
        <v>109030</v>
      </c>
      <c r="X100" s="27">
        <v>134270</v>
      </c>
    </row>
    <row r="101" spans="1:24" hidden="1" x14ac:dyDescent="0.25">
      <c r="A101" t="s">
        <v>0</v>
      </c>
      <c r="B101" t="s">
        <v>1</v>
      </c>
      <c r="C101" s="26" t="s">
        <v>2</v>
      </c>
      <c r="D101" s="26" t="s">
        <v>546</v>
      </c>
      <c r="E101" t="s">
        <v>926</v>
      </c>
      <c r="F101" s="31" t="s">
        <v>927</v>
      </c>
      <c r="G101" t="s">
        <v>925</v>
      </c>
      <c r="H101" t="s">
        <v>144</v>
      </c>
      <c r="I101" t="s">
        <v>145</v>
      </c>
      <c r="J101" s="26" t="s">
        <v>46</v>
      </c>
      <c r="K101" s="27">
        <v>710</v>
      </c>
      <c r="L101" s="4">
        <v>43.42</v>
      </c>
      <c r="M101" s="27">
        <v>90310</v>
      </c>
      <c r="N101" s="3">
        <v>2</v>
      </c>
      <c r="O101" s="4">
        <v>26.57</v>
      </c>
      <c r="P101" s="4">
        <v>32.74</v>
      </c>
      <c r="Q101" s="4">
        <v>41.06</v>
      </c>
      <c r="R101" s="4">
        <v>52.42</v>
      </c>
      <c r="S101" s="4">
        <v>64.55</v>
      </c>
      <c r="T101" s="27">
        <v>55260</v>
      </c>
      <c r="U101" s="27">
        <v>68100</v>
      </c>
      <c r="V101" s="27">
        <v>85400</v>
      </c>
      <c r="W101" s="27">
        <v>109030</v>
      </c>
      <c r="X101" s="27">
        <v>134270</v>
      </c>
    </row>
    <row r="102" spans="1:24" hidden="1" x14ac:dyDescent="0.25">
      <c r="A102" t="s">
        <v>0</v>
      </c>
      <c r="B102" t="s">
        <v>1</v>
      </c>
      <c r="C102" s="26" t="s">
        <v>2</v>
      </c>
      <c r="D102" s="26" t="s">
        <v>546</v>
      </c>
      <c r="E102" t="s">
        <v>926</v>
      </c>
      <c r="F102" s="31" t="s">
        <v>927</v>
      </c>
      <c r="G102" t="s">
        <v>925</v>
      </c>
      <c r="H102" t="s">
        <v>591</v>
      </c>
      <c r="I102" t="s">
        <v>147</v>
      </c>
      <c r="J102" s="26" t="s">
        <v>548</v>
      </c>
      <c r="K102" s="27">
        <v>30</v>
      </c>
      <c r="L102" s="4">
        <v>40</v>
      </c>
      <c r="M102" s="27">
        <v>83200</v>
      </c>
      <c r="N102" s="3">
        <v>11.5</v>
      </c>
      <c r="O102" s="4">
        <v>22.19</v>
      </c>
      <c r="P102" s="4">
        <v>25.91</v>
      </c>
      <c r="Q102" s="4">
        <v>36.97</v>
      </c>
      <c r="R102" s="4">
        <v>50.63</v>
      </c>
      <c r="S102" s="4">
        <v>62.24</v>
      </c>
      <c r="T102" s="27">
        <v>46150</v>
      </c>
      <c r="U102" s="27">
        <v>53890</v>
      </c>
      <c r="V102" s="27">
        <v>76910</v>
      </c>
      <c r="W102" s="27">
        <v>105300</v>
      </c>
      <c r="X102" s="27">
        <v>129450</v>
      </c>
    </row>
    <row r="103" spans="1:24" hidden="1" x14ac:dyDescent="0.25">
      <c r="A103" t="s">
        <v>0</v>
      </c>
      <c r="B103" t="s">
        <v>1</v>
      </c>
      <c r="C103" s="26" t="s">
        <v>2</v>
      </c>
      <c r="D103" s="26" t="s">
        <v>546</v>
      </c>
      <c r="E103" t="s">
        <v>926</v>
      </c>
      <c r="F103" s="31" t="s">
        <v>927</v>
      </c>
      <c r="G103" t="s">
        <v>925</v>
      </c>
      <c r="H103" t="s">
        <v>146</v>
      </c>
      <c r="I103" t="s">
        <v>147</v>
      </c>
      <c r="J103" s="26" t="s">
        <v>46</v>
      </c>
      <c r="K103" s="27">
        <v>30</v>
      </c>
      <c r="L103" s="4">
        <v>40</v>
      </c>
      <c r="M103" s="27">
        <v>83200</v>
      </c>
      <c r="N103" s="3">
        <v>11.5</v>
      </c>
      <c r="O103" s="4">
        <v>22.19</v>
      </c>
      <c r="P103" s="4">
        <v>25.91</v>
      </c>
      <c r="Q103" s="4">
        <v>36.97</v>
      </c>
      <c r="R103" s="4">
        <v>50.63</v>
      </c>
      <c r="S103" s="4">
        <v>62.24</v>
      </c>
      <c r="T103" s="27">
        <v>46150</v>
      </c>
      <c r="U103" s="27">
        <v>53890</v>
      </c>
      <c r="V103" s="27">
        <v>76910</v>
      </c>
      <c r="W103" s="27">
        <v>105300</v>
      </c>
      <c r="X103" s="27">
        <v>129450</v>
      </c>
    </row>
    <row r="104" spans="1:24" hidden="1" x14ac:dyDescent="0.25">
      <c r="A104" t="s">
        <v>0</v>
      </c>
      <c r="B104" t="s">
        <v>1</v>
      </c>
      <c r="C104" s="26" t="s">
        <v>2</v>
      </c>
      <c r="D104" s="26" t="s">
        <v>546</v>
      </c>
      <c r="E104" t="s">
        <v>926</v>
      </c>
      <c r="F104" s="31" t="s">
        <v>927</v>
      </c>
      <c r="G104" t="s">
        <v>925</v>
      </c>
      <c r="H104" t="s">
        <v>148</v>
      </c>
      <c r="I104" t="s">
        <v>149</v>
      </c>
      <c r="J104" s="26" t="s">
        <v>46</v>
      </c>
      <c r="K104" s="27">
        <v>50</v>
      </c>
      <c r="L104" s="4">
        <v>52.63</v>
      </c>
      <c r="M104" s="27">
        <v>109480</v>
      </c>
      <c r="N104" s="3">
        <v>5.2</v>
      </c>
      <c r="O104" s="4">
        <v>31.53</v>
      </c>
      <c r="P104" s="4">
        <v>38.700000000000003</v>
      </c>
      <c r="Q104" s="4">
        <v>52.72</v>
      </c>
      <c r="R104" s="4">
        <v>65.319999999999993</v>
      </c>
      <c r="S104" s="4">
        <v>76.75</v>
      </c>
      <c r="T104" s="27">
        <v>65590</v>
      </c>
      <c r="U104" s="27">
        <v>80490</v>
      </c>
      <c r="V104" s="27">
        <v>109660</v>
      </c>
      <c r="W104" s="27">
        <v>135860</v>
      </c>
      <c r="X104" s="27">
        <v>159650</v>
      </c>
    </row>
    <row r="105" spans="1:24" x14ac:dyDescent="0.25">
      <c r="A105" t="s">
        <v>0</v>
      </c>
      <c r="B105" t="s">
        <v>1</v>
      </c>
      <c r="C105" s="26" t="s">
        <v>2</v>
      </c>
      <c r="D105" s="26" t="s">
        <v>546</v>
      </c>
      <c r="E105" t="s">
        <v>926</v>
      </c>
      <c r="F105" s="31" t="s">
        <v>927</v>
      </c>
      <c r="G105" t="s">
        <v>925</v>
      </c>
      <c r="H105" t="s">
        <v>10</v>
      </c>
      <c r="I105" t="s">
        <v>11</v>
      </c>
      <c r="J105" s="26" t="s">
        <v>5</v>
      </c>
      <c r="K105" s="27">
        <v>50340</v>
      </c>
      <c r="L105" s="4">
        <v>46.56</v>
      </c>
      <c r="M105" s="27">
        <v>96840</v>
      </c>
      <c r="N105" s="3">
        <v>1</v>
      </c>
      <c r="O105" s="4">
        <v>27.77</v>
      </c>
      <c r="P105" s="4">
        <v>35.36</v>
      </c>
      <c r="Q105" s="4">
        <v>45.35</v>
      </c>
      <c r="R105" s="4">
        <v>56.97</v>
      </c>
      <c r="S105" s="4">
        <v>67.7</v>
      </c>
      <c r="T105" s="27">
        <v>57760</v>
      </c>
      <c r="U105" s="27">
        <v>73540</v>
      </c>
      <c r="V105" s="27">
        <v>94330</v>
      </c>
      <c r="W105" s="27">
        <v>118500</v>
      </c>
      <c r="X105" s="27">
        <v>140820</v>
      </c>
    </row>
    <row r="106" spans="1:24" hidden="1" x14ac:dyDescent="0.25">
      <c r="A106" t="s">
        <v>0</v>
      </c>
      <c r="B106" t="s">
        <v>1</v>
      </c>
      <c r="C106" s="26" t="s">
        <v>2</v>
      </c>
      <c r="D106" s="26" t="s">
        <v>546</v>
      </c>
      <c r="E106" t="s">
        <v>926</v>
      </c>
      <c r="F106" s="31" t="s">
        <v>927</v>
      </c>
      <c r="G106" t="s">
        <v>925</v>
      </c>
      <c r="H106" t="s">
        <v>818</v>
      </c>
      <c r="I106" t="s">
        <v>819</v>
      </c>
      <c r="J106" s="26" t="s">
        <v>803</v>
      </c>
      <c r="K106" s="27">
        <v>1060</v>
      </c>
      <c r="L106" s="4">
        <v>40.6</v>
      </c>
      <c r="M106" s="27">
        <v>84450</v>
      </c>
      <c r="N106" s="3">
        <v>2.2000000000000002</v>
      </c>
      <c r="O106" s="4">
        <v>24.01</v>
      </c>
      <c r="P106" s="4">
        <v>30.68</v>
      </c>
      <c r="Q106" s="4">
        <v>39.19</v>
      </c>
      <c r="R106" s="4">
        <v>49.23</v>
      </c>
      <c r="S106" s="4">
        <v>61.02</v>
      </c>
      <c r="T106" s="27">
        <v>49940</v>
      </c>
      <c r="U106" s="27">
        <v>63810</v>
      </c>
      <c r="V106" s="27">
        <v>81510</v>
      </c>
      <c r="W106" s="27">
        <v>102390</v>
      </c>
      <c r="X106" s="27">
        <v>126930</v>
      </c>
    </row>
    <row r="107" spans="1:24" hidden="1" x14ac:dyDescent="0.25">
      <c r="A107" t="s">
        <v>0</v>
      </c>
      <c r="B107" t="s">
        <v>1</v>
      </c>
      <c r="C107" s="26" t="s">
        <v>2</v>
      </c>
      <c r="D107" s="26" t="s">
        <v>546</v>
      </c>
      <c r="E107" t="s">
        <v>926</v>
      </c>
      <c r="F107" s="31" t="s">
        <v>927</v>
      </c>
      <c r="G107" t="s">
        <v>925</v>
      </c>
      <c r="H107" t="s">
        <v>592</v>
      </c>
      <c r="I107" t="s">
        <v>593</v>
      </c>
      <c r="J107" s="26" t="s">
        <v>548</v>
      </c>
      <c r="K107" s="27" t="s">
        <v>991</v>
      </c>
      <c r="L107" s="4">
        <v>59.43</v>
      </c>
      <c r="M107" s="27">
        <v>123610</v>
      </c>
      <c r="N107" s="3">
        <v>3.5</v>
      </c>
      <c r="O107" s="4">
        <v>38.840000000000003</v>
      </c>
      <c r="P107" s="4">
        <v>45.71</v>
      </c>
      <c r="Q107" s="4">
        <v>62.54</v>
      </c>
      <c r="R107" s="4">
        <v>73.42</v>
      </c>
      <c r="S107" s="4">
        <v>79.66</v>
      </c>
      <c r="T107" s="27">
        <v>80800</v>
      </c>
      <c r="U107" s="27">
        <v>95080</v>
      </c>
      <c r="V107" s="27">
        <v>130080</v>
      </c>
      <c r="W107" s="27">
        <v>152710</v>
      </c>
      <c r="X107" s="27">
        <v>165680</v>
      </c>
    </row>
    <row r="108" spans="1:24" hidden="1" x14ac:dyDescent="0.25">
      <c r="A108" t="s">
        <v>0</v>
      </c>
      <c r="B108" t="s">
        <v>1</v>
      </c>
      <c r="C108" s="26" t="s">
        <v>2</v>
      </c>
      <c r="D108" s="26" t="s">
        <v>546</v>
      </c>
      <c r="E108" t="s">
        <v>926</v>
      </c>
      <c r="F108" s="31" t="s">
        <v>927</v>
      </c>
      <c r="G108" t="s">
        <v>925</v>
      </c>
      <c r="H108" t="s">
        <v>150</v>
      </c>
      <c r="I108" t="s">
        <v>151</v>
      </c>
      <c r="J108" s="26" t="s">
        <v>46</v>
      </c>
      <c r="K108" s="27">
        <v>40</v>
      </c>
      <c r="L108" s="4">
        <v>53.36</v>
      </c>
      <c r="M108" s="27">
        <v>110990</v>
      </c>
      <c r="N108" s="3">
        <v>5.5</v>
      </c>
      <c r="O108" s="4">
        <v>36.33</v>
      </c>
      <c r="P108" s="4">
        <v>41.75</v>
      </c>
      <c r="Q108" s="4">
        <v>49.27</v>
      </c>
      <c r="R108" s="4">
        <v>65.42</v>
      </c>
      <c r="S108" s="4">
        <v>76.290000000000006</v>
      </c>
      <c r="T108" s="27">
        <v>75570</v>
      </c>
      <c r="U108" s="27">
        <v>86840</v>
      </c>
      <c r="V108" s="27">
        <v>102480</v>
      </c>
      <c r="W108" s="27">
        <v>136070</v>
      </c>
      <c r="X108" s="27">
        <v>158680</v>
      </c>
    </row>
    <row r="109" spans="1:24" hidden="1" x14ac:dyDescent="0.25">
      <c r="A109" t="s">
        <v>0</v>
      </c>
      <c r="B109" t="s">
        <v>1</v>
      </c>
      <c r="C109" s="26" t="s">
        <v>2</v>
      </c>
      <c r="D109" s="26" t="s">
        <v>546</v>
      </c>
      <c r="E109" t="s">
        <v>926</v>
      </c>
      <c r="F109" s="31" t="s">
        <v>927</v>
      </c>
      <c r="G109" t="s">
        <v>925</v>
      </c>
      <c r="H109" t="s">
        <v>594</v>
      </c>
      <c r="I109" t="s">
        <v>595</v>
      </c>
      <c r="J109" s="26" t="s">
        <v>548</v>
      </c>
      <c r="K109" s="27" t="s">
        <v>991</v>
      </c>
      <c r="L109" s="4">
        <v>38.83</v>
      </c>
      <c r="M109" s="27">
        <v>80770</v>
      </c>
      <c r="N109" s="3">
        <v>2</v>
      </c>
      <c r="O109" s="4">
        <v>23.43</v>
      </c>
      <c r="P109" s="4">
        <v>29.78</v>
      </c>
      <c r="Q109" s="4">
        <v>37.97</v>
      </c>
      <c r="R109" s="4">
        <v>47.57</v>
      </c>
      <c r="S109" s="4">
        <v>57.46</v>
      </c>
      <c r="T109" s="27">
        <v>48730</v>
      </c>
      <c r="U109" s="27">
        <v>61950</v>
      </c>
      <c r="V109" s="27">
        <v>78980</v>
      </c>
      <c r="W109" s="27">
        <v>98940</v>
      </c>
      <c r="X109" s="27">
        <v>119520</v>
      </c>
    </row>
    <row r="110" spans="1:24" hidden="1" x14ac:dyDescent="0.25">
      <c r="A110" t="s">
        <v>0</v>
      </c>
      <c r="B110" t="s">
        <v>1</v>
      </c>
      <c r="C110" s="26" t="s">
        <v>2</v>
      </c>
      <c r="D110" s="26" t="s">
        <v>546</v>
      </c>
      <c r="E110" t="s">
        <v>926</v>
      </c>
      <c r="F110" s="31" t="s">
        <v>927</v>
      </c>
      <c r="G110" t="s">
        <v>925</v>
      </c>
      <c r="H110" t="s">
        <v>152</v>
      </c>
      <c r="I110" t="s">
        <v>153</v>
      </c>
      <c r="J110" s="26" t="s">
        <v>46</v>
      </c>
      <c r="K110" s="27" t="s">
        <v>991</v>
      </c>
      <c r="L110" s="4">
        <v>39.67</v>
      </c>
      <c r="M110" s="27">
        <v>82500</v>
      </c>
      <c r="N110" s="3">
        <v>2.8</v>
      </c>
      <c r="O110" s="4">
        <v>24.75</v>
      </c>
      <c r="P110" s="4">
        <v>30.67</v>
      </c>
      <c r="Q110" s="4">
        <v>38.32</v>
      </c>
      <c r="R110" s="4">
        <v>49.35</v>
      </c>
      <c r="S110" s="4">
        <v>58.22</v>
      </c>
      <c r="T110" s="27">
        <v>51490</v>
      </c>
      <c r="U110" s="27">
        <v>63800</v>
      </c>
      <c r="V110" s="27">
        <v>79700</v>
      </c>
      <c r="W110" s="27">
        <v>102650</v>
      </c>
      <c r="X110" s="27">
        <v>121090</v>
      </c>
    </row>
    <row r="111" spans="1:24" hidden="1" x14ac:dyDescent="0.25">
      <c r="A111" t="s">
        <v>0</v>
      </c>
      <c r="B111" t="s">
        <v>1</v>
      </c>
      <c r="C111" s="26" t="s">
        <v>2</v>
      </c>
      <c r="D111" s="26" t="s">
        <v>546</v>
      </c>
      <c r="E111" t="s">
        <v>926</v>
      </c>
      <c r="F111" s="31" t="s">
        <v>927</v>
      </c>
      <c r="G111" t="s">
        <v>925</v>
      </c>
      <c r="H111" t="s">
        <v>154</v>
      </c>
      <c r="I111" t="s">
        <v>155</v>
      </c>
      <c r="J111" s="26" t="s">
        <v>46</v>
      </c>
      <c r="K111" s="27">
        <v>540</v>
      </c>
      <c r="L111" s="4">
        <v>38.159999999999997</v>
      </c>
      <c r="M111" s="27">
        <v>79380</v>
      </c>
      <c r="N111" s="3">
        <v>2.4</v>
      </c>
      <c r="O111" s="4">
        <v>22.38</v>
      </c>
      <c r="P111" s="4">
        <v>29.01</v>
      </c>
      <c r="Q111" s="4">
        <v>37.67</v>
      </c>
      <c r="R111" s="4">
        <v>46.5</v>
      </c>
      <c r="S111" s="4">
        <v>56.14</v>
      </c>
      <c r="T111" s="27">
        <v>46540</v>
      </c>
      <c r="U111" s="27">
        <v>60350</v>
      </c>
      <c r="V111" s="27">
        <v>78340</v>
      </c>
      <c r="W111" s="27">
        <v>96720</v>
      </c>
      <c r="X111" s="27">
        <v>116760</v>
      </c>
    </row>
    <row r="112" spans="1:24" hidden="1" x14ac:dyDescent="0.25">
      <c r="A112" t="s">
        <v>0</v>
      </c>
      <c r="B112" t="s">
        <v>1</v>
      </c>
      <c r="C112" s="26" t="s">
        <v>2</v>
      </c>
      <c r="D112" s="26" t="s">
        <v>546</v>
      </c>
      <c r="E112" t="s">
        <v>926</v>
      </c>
      <c r="F112" s="31" t="s">
        <v>927</v>
      </c>
      <c r="G112" t="s">
        <v>925</v>
      </c>
      <c r="H112" t="s">
        <v>820</v>
      </c>
      <c r="I112" t="s">
        <v>821</v>
      </c>
      <c r="J112" s="26" t="s">
        <v>803</v>
      </c>
      <c r="K112" s="27">
        <v>35560</v>
      </c>
      <c r="L112" s="4">
        <v>50.7</v>
      </c>
      <c r="M112" s="27">
        <v>105460</v>
      </c>
      <c r="N112" s="3">
        <v>1.2</v>
      </c>
      <c r="O112" s="4">
        <v>32.67</v>
      </c>
      <c r="P112" s="4">
        <v>39.880000000000003</v>
      </c>
      <c r="Q112" s="4">
        <v>49.61</v>
      </c>
      <c r="R112" s="4">
        <v>60.22</v>
      </c>
      <c r="S112" s="4">
        <v>72.17</v>
      </c>
      <c r="T112" s="27">
        <v>67940</v>
      </c>
      <c r="U112" s="27">
        <v>82940</v>
      </c>
      <c r="V112" s="27">
        <v>103180</v>
      </c>
      <c r="W112" s="27">
        <v>125260</v>
      </c>
      <c r="X112" s="27">
        <v>150120</v>
      </c>
    </row>
    <row r="113" spans="1:24" hidden="1" x14ac:dyDescent="0.25">
      <c r="A113" t="s">
        <v>0</v>
      </c>
      <c r="B113" t="s">
        <v>1</v>
      </c>
      <c r="C113" s="26" t="s">
        <v>2</v>
      </c>
      <c r="D113" s="26" t="s">
        <v>546</v>
      </c>
      <c r="E113" t="s">
        <v>926</v>
      </c>
      <c r="F113" s="31" t="s">
        <v>927</v>
      </c>
      <c r="G113" t="s">
        <v>925</v>
      </c>
      <c r="H113" t="s">
        <v>596</v>
      </c>
      <c r="I113" t="s">
        <v>157</v>
      </c>
      <c r="J113" s="26" t="s">
        <v>548</v>
      </c>
      <c r="K113" s="27">
        <v>280</v>
      </c>
      <c r="L113" s="4">
        <v>46.66</v>
      </c>
      <c r="M113" s="27">
        <v>97060</v>
      </c>
      <c r="N113" s="3">
        <v>3.1</v>
      </c>
      <c r="O113" s="4">
        <v>30.55</v>
      </c>
      <c r="P113" s="4">
        <v>35.79</v>
      </c>
      <c r="Q113" s="4">
        <v>43.93</v>
      </c>
      <c r="R113" s="4">
        <v>55.85</v>
      </c>
      <c r="S113" s="4">
        <v>68.819999999999993</v>
      </c>
      <c r="T113" s="27">
        <v>63540</v>
      </c>
      <c r="U113" s="27">
        <v>74440</v>
      </c>
      <c r="V113" s="27">
        <v>91380</v>
      </c>
      <c r="W113" s="27">
        <v>116170</v>
      </c>
      <c r="X113" s="27">
        <v>143140</v>
      </c>
    </row>
    <row r="114" spans="1:24" hidden="1" x14ac:dyDescent="0.25">
      <c r="A114" t="s">
        <v>0</v>
      </c>
      <c r="B114" t="s">
        <v>1</v>
      </c>
      <c r="C114" s="26" t="s">
        <v>2</v>
      </c>
      <c r="D114" s="26" t="s">
        <v>546</v>
      </c>
      <c r="E114" t="s">
        <v>926</v>
      </c>
      <c r="F114" s="31" t="s">
        <v>927</v>
      </c>
      <c r="G114" t="s">
        <v>925</v>
      </c>
      <c r="H114" t="s">
        <v>156</v>
      </c>
      <c r="I114" t="s">
        <v>157</v>
      </c>
      <c r="J114" s="26" t="s">
        <v>46</v>
      </c>
      <c r="K114" s="27">
        <v>280</v>
      </c>
      <c r="L114" s="4">
        <v>46.66</v>
      </c>
      <c r="M114" s="27">
        <v>97060</v>
      </c>
      <c r="N114" s="3">
        <v>3.1</v>
      </c>
      <c r="O114" s="4">
        <v>30.55</v>
      </c>
      <c r="P114" s="4">
        <v>35.79</v>
      </c>
      <c r="Q114" s="4">
        <v>43.93</v>
      </c>
      <c r="R114" s="4">
        <v>55.85</v>
      </c>
      <c r="S114" s="4">
        <v>68.819999999999993</v>
      </c>
      <c r="T114" s="27">
        <v>63540</v>
      </c>
      <c r="U114" s="27">
        <v>74440</v>
      </c>
      <c r="V114" s="27">
        <v>91380</v>
      </c>
      <c r="W114" s="27">
        <v>116170</v>
      </c>
      <c r="X114" s="27">
        <v>143140</v>
      </c>
    </row>
    <row r="115" spans="1:24" hidden="1" x14ac:dyDescent="0.25">
      <c r="A115" t="s">
        <v>0</v>
      </c>
      <c r="B115" t="s">
        <v>1</v>
      </c>
      <c r="C115" s="26" t="s">
        <v>2</v>
      </c>
      <c r="D115" s="26" t="s">
        <v>546</v>
      </c>
      <c r="E115" t="s">
        <v>926</v>
      </c>
      <c r="F115" s="31" t="s">
        <v>927</v>
      </c>
      <c r="G115" t="s">
        <v>925</v>
      </c>
      <c r="H115" t="s">
        <v>597</v>
      </c>
      <c r="I115" t="s">
        <v>159</v>
      </c>
      <c r="J115" s="26" t="s">
        <v>548</v>
      </c>
      <c r="K115" s="27">
        <v>2290</v>
      </c>
      <c r="L115" s="4">
        <v>47.53</v>
      </c>
      <c r="M115" s="27">
        <v>98870</v>
      </c>
      <c r="N115" s="3">
        <v>1.6</v>
      </c>
      <c r="O115" s="4">
        <v>31.06</v>
      </c>
      <c r="P115" s="4">
        <v>36.68</v>
      </c>
      <c r="Q115" s="4">
        <v>45.68</v>
      </c>
      <c r="R115" s="4">
        <v>57.18</v>
      </c>
      <c r="S115" s="4">
        <v>69.42</v>
      </c>
      <c r="T115" s="27">
        <v>64610</v>
      </c>
      <c r="U115" s="27">
        <v>76280</v>
      </c>
      <c r="V115" s="27">
        <v>95010</v>
      </c>
      <c r="W115" s="27">
        <v>118930</v>
      </c>
      <c r="X115" s="27">
        <v>144400</v>
      </c>
    </row>
    <row r="116" spans="1:24" hidden="1" x14ac:dyDescent="0.25">
      <c r="A116" t="s">
        <v>0</v>
      </c>
      <c r="B116" t="s">
        <v>1</v>
      </c>
      <c r="C116" s="26" t="s">
        <v>2</v>
      </c>
      <c r="D116" s="26" t="s">
        <v>546</v>
      </c>
      <c r="E116" t="s">
        <v>926</v>
      </c>
      <c r="F116" s="31" t="s">
        <v>927</v>
      </c>
      <c r="G116" t="s">
        <v>925</v>
      </c>
      <c r="H116" t="s">
        <v>158</v>
      </c>
      <c r="I116" t="s">
        <v>159</v>
      </c>
      <c r="J116" s="26" t="s">
        <v>46</v>
      </c>
      <c r="K116" s="27">
        <v>2290</v>
      </c>
      <c r="L116" s="4">
        <v>47.53</v>
      </c>
      <c r="M116" s="27">
        <v>98870</v>
      </c>
      <c r="N116" s="3">
        <v>1.6</v>
      </c>
      <c r="O116" s="4">
        <v>31.06</v>
      </c>
      <c r="P116" s="4">
        <v>36.68</v>
      </c>
      <c r="Q116" s="4">
        <v>45.68</v>
      </c>
      <c r="R116" s="4">
        <v>57.18</v>
      </c>
      <c r="S116" s="4">
        <v>69.42</v>
      </c>
      <c r="T116" s="27">
        <v>64610</v>
      </c>
      <c r="U116" s="27">
        <v>76280</v>
      </c>
      <c r="V116" s="27">
        <v>95010</v>
      </c>
      <c r="W116" s="27">
        <v>118930</v>
      </c>
      <c r="X116" s="27">
        <v>144400</v>
      </c>
    </row>
    <row r="117" spans="1:24" hidden="1" x14ac:dyDescent="0.25">
      <c r="A117" t="s">
        <v>0</v>
      </c>
      <c r="B117" t="s">
        <v>1</v>
      </c>
      <c r="C117" s="26" t="s">
        <v>2</v>
      </c>
      <c r="D117" s="26" t="s">
        <v>546</v>
      </c>
      <c r="E117" t="s">
        <v>926</v>
      </c>
      <c r="F117" s="31" t="s">
        <v>927</v>
      </c>
      <c r="G117" t="s">
        <v>925</v>
      </c>
      <c r="H117" t="s">
        <v>598</v>
      </c>
      <c r="I117" t="s">
        <v>161</v>
      </c>
      <c r="J117" s="26" t="s">
        <v>548</v>
      </c>
      <c r="K117" s="27">
        <v>130</v>
      </c>
      <c r="L117" s="4">
        <v>55.16</v>
      </c>
      <c r="M117" s="27">
        <v>114730</v>
      </c>
      <c r="N117" s="3">
        <v>2</v>
      </c>
      <c r="O117" s="4">
        <v>35.82</v>
      </c>
      <c r="P117" s="4">
        <v>43.59</v>
      </c>
      <c r="Q117" s="4">
        <v>54.16</v>
      </c>
      <c r="R117" s="4">
        <v>64.930000000000007</v>
      </c>
      <c r="S117" s="4">
        <v>78.11</v>
      </c>
      <c r="T117" s="27">
        <v>74500</v>
      </c>
      <c r="U117" s="27">
        <v>90660</v>
      </c>
      <c r="V117" s="27">
        <v>112650</v>
      </c>
      <c r="W117" s="27">
        <v>135060</v>
      </c>
      <c r="X117" s="27">
        <v>162470</v>
      </c>
    </row>
    <row r="118" spans="1:24" hidden="1" x14ac:dyDescent="0.25">
      <c r="A118" t="s">
        <v>0</v>
      </c>
      <c r="B118" t="s">
        <v>1</v>
      </c>
      <c r="C118" s="26" t="s">
        <v>2</v>
      </c>
      <c r="D118" s="26" t="s">
        <v>546</v>
      </c>
      <c r="E118" t="s">
        <v>926</v>
      </c>
      <c r="F118" s="31" t="s">
        <v>927</v>
      </c>
      <c r="G118" t="s">
        <v>925</v>
      </c>
      <c r="H118" t="s">
        <v>160</v>
      </c>
      <c r="I118" t="s">
        <v>161</v>
      </c>
      <c r="J118" s="26" t="s">
        <v>46</v>
      </c>
      <c r="K118" s="27">
        <v>130</v>
      </c>
      <c r="L118" s="4">
        <v>55.16</v>
      </c>
      <c r="M118" s="27">
        <v>114730</v>
      </c>
      <c r="N118" s="3">
        <v>2</v>
      </c>
      <c r="O118" s="4">
        <v>35.82</v>
      </c>
      <c r="P118" s="4">
        <v>43.59</v>
      </c>
      <c r="Q118" s="4">
        <v>54.16</v>
      </c>
      <c r="R118" s="4">
        <v>64.930000000000007</v>
      </c>
      <c r="S118" s="4">
        <v>78.11</v>
      </c>
      <c r="T118" s="27">
        <v>74500</v>
      </c>
      <c r="U118" s="27">
        <v>90660</v>
      </c>
      <c r="V118" s="27">
        <v>112650</v>
      </c>
      <c r="W118" s="27">
        <v>135060</v>
      </c>
      <c r="X118" s="27">
        <v>162470</v>
      </c>
    </row>
    <row r="119" spans="1:24" hidden="1" x14ac:dyDescent="0.25">
      <c r="A119" t="s">
        <v>0</v>
      </c>
      <c r="B119" t="s">
        <v>1</v>
      </c>
      <c r="C119" s="26" t="s">
        <v>2</v>
      </c>
      <c r="D119" s="26" t="s">
        <v>546</v>
      </c>
      <c r="E119" t="s">
        <v>926</v>
      </c>
      <c r="F119" s="31" t="s">
        <v>927</v>
      </c>
      <c r="G119" t="s">
        <v>925</v>
      </c>
      <c r="H119" t="s">
        <v>599</v>
      </c>
      <c r="I119" t="s">
        <v>600</v>
      </c>
      <c r="J119" s="26" t="s">
        <v>548</v>
      </c>
      <c r="K119" s="27">
        <v>19710</v>
      </c>
      <c r="L119" s="4">
        <v>49.27</v>
      </c>
      <c r="M119" s="27">
        <v>102480</v>
      </c>
      <c r="N119" s="3">
        <v>0.8</v>
      </c>
      <c r="O119" s="4">
        <v>32.9</v>
      </c>
      <c r="P119" s="4">
        <v>39.549999999999997</v>
      </c>
      <c r="Q119" s="4">
        <v>48.2</v>
      </c>
      <c r="R119" s="4">
        <v>58.87</v>
      </c>
      <c r="S119" s="4">
        <v>69.709999999999994</v>
      </c>
      <c r="T119" s="27">
        <v>68430</v>
      </c>
      <c r="U119" s="27">
        <v>82260</v>
      </c>
      <c r="V119" s="27">
        <v>100250</v>
      </c>
      <c r="W119" s="27">
        <v>122450</v>
      </c>
      <c r="X119" s="27">
        <v>145000</v>
      </c>
    </row>
    <row r="120" spans="1:24" hidden="1" x14ac:dyDescent="0.25">
      <c r="A120" t="s">
        <v>0</v>
      </c>
      <c r="B120" t="s">
        <v>1</v>
      </c>
      <c r="C120" s="26" t="s">
        <v>2</v>
      </c>
      <c r="D120" s="26" t="s">
        <v>546</v>
      </c>
      <c r="E120" t="s">
        <v>926</v>
      </c>
      <c r="F120" s="31" t="s">
        <v>927</v>
      </c>
      <c r="G120" t="s">
        <v>925</v>
      </c>
      <c r="H120" t="s">
        <v>162</v>
      </c>
      <c r="I120" t="s">
        <v>163</v>
      </c>
      <c r="J120" s="26" t="s">
        <v>46</v>
      </c>
      <c r="K120" s="27">
        <v>19370</v>
      </c>
      <c r="L120" s="4">
        <v>49.2</v>
      </c>
      <c r="M120" s="27">
        <v>102340</v>
      </c>
      <c r="N120" s="3">
        <v>0.8</v>
      </c>
      <c r="O120" s="4">
        <v>32.869999999999997</v>
      </c>
      <c r="P120" s="4">
        <v>39.479999999999997</v>
      </c>
      <c r="Q120" s="4">
        <v>48.12</v>
      </c>
      <c r="R120" s="4">
        <v>58.83</v>
      </c>
      <c r="S120" s="4">
        <v>69.67</v>
      </c>
      <c r="T120" s="27">
        <v>68370</v>
      </c>
      <c r="U120" s="27">
        <v>82120</v>
      </c>
      <c r="V120" s="27">
        <v>100090</v>
      </c>
      <c r="W120" s="27">
        <v>122360</v>
      </c>
      <c r="X120" s="27">
        <v>144910</v>
      </c>
    </row>
    <row r="121" spans="1:24" hidden="1" x14ac:dyDescent="0.25">
      <c r="A121" t="s">
        <v>0</v>
      </c>
      <c r="B121" t="s">
        <v>1</v>
      </c>
      <c r="C121" s="26" t="s">
        <v>2</v>
      </c>
      <c r="D121" s="26" t="s">
        <v>546</v>
      </c>
      <c r="E121" t="s">
        <v>926</v>
      </c>
      <c r="F121" s="31" t="s">
        <v>927</v>
      </c>
      <c r="G121" t="s">
        <v>925</v>
      </c>
      <c r="H121" t="s">
        <v>164</v>
      </c>
      <c r="I121" t="s">
        <v>165</v>
      </c>
      <c r="J121" s="26" t="s">
        <v>46</v>
      </c>
      <c r="K121" s="27">
        <v>340</v>
      </c>
      <c r="L121" s="4">
        <v>52.92</v>
      </c>
      <c r="M121" s="27">
        <v>110080</v>
      </c>
      <c r="N121" s="3">
        <v>2</v>
      </c>
      <c r="O121" s="4">
        <v>36.17</v>
      </c>
      <c r="P121" s="4">
        <v>43.65</v>
      </c>
      <c r="Q121" s="4">
        <v>52.31</v>
      </c>
      <c r="R121" s="4">
        <v>60.65</v>
      </c>
      <c r="S121" s="4">
        <v>72.42</v>
      </c>
      <c r="T121" s="27">
        <v>75220</v>
      </c>
      <c r="U121" s="27">
        <v>90790</v>
      </c>
      <c r="V121" s="27">
        <v>108810</v>
      </c>
      <c r="W121" s="27">
        <v>126160</v>
      </c>
      <c r="X121" s="27">
        <v>150640</v>
      </c>
    </row>
    <row r="122" spans="1:24" hidden="1" x14ac:dyDescent="0.25">
      <c r="A122" t="s">
        <v>0</v>
      </c>
      <c r="B122" t="s">
        <v>1</v>
      </c>
      <c r="C122" s="26" t="s">
        <v>2</v>
      </c>
      <c r="D122" s="26" t="s">
        <v>546</v>
      </c>
      <c r="E122" t="s">
        <v>926</v>
      </c>
      <c r="F122" s="31" t="s">
        <v>927</v>
      </c>
      <c r="G122" t="s">
        <v>925</v>
      </c>
      <c r="H122" t="s">
        <v>601</v>
      </c>
      <c r="I122" t="s">
        <v>167</v>
      </c>
      <c r="J122" s="26" t="s">
        <v>548</v>
      </c>
      <c r="K122" s="27">
        <v>950</v>
      </c>
      <c r="L122" s="4">
        <v>46.34</v>
      </c>
      <c r="M122" s="27">
        <v>96380</v>
      </c>
      <c r="N122" s="3">
        <v>2.4</v>
      </c>
      <c r="O122" s="4">
        <v>22.92</v>
      </c>
      <c r="P122" s="4">
        <v>32.770000000000003</v>
      </c>
      <c r="Q122" s="4">
        <v>47.54</v>
      </c>
      <c r="R122" s="4">
        <v>58.29</v>
      </c>
      <c r="S122" s="4">
        <v>65.819999999999993</v>
      </c>
      <c r="T122" s="27">
        <v>47680</v>
      </c>
      <c r="U122" s="27">
        <v>68150</v>
      </c>
      <c r="V122" s="27">
        <v>98880</v>
      </c>
      <c r="W122" s="27">
        <v>121250</v>
      </c>
      <c r="X122" s="27">
        <v>136910</v>
      </c>
    </row>
    <row r="123" spans="1:24" hidden="1" x14ac:dyDescent="0.25">
      <c r="A123" t="s">
        <v>0</v>
      </c>
      <c r="B123" t="s">
        <v>1</v>
      </c>
      <c r="C123" s="26" t="s">
        <v>2</v>
      </c>
      <c r="D123" s="26" t="s">
        <v>546</v>
      </c>
      <c r="E123" t="s">
        <v>926</v>
      </c>
      <c r="F123" s="31" t="s">
        <v>927</v>
      </c>
      <c r="G123" t="s">
        <v>925</v>
      </c>
      <c r="H123" t="s">
        <v>166</v>
      </c>
      <c r="I123" t="s">
        <v>167</v>
      </c>
      <c r="J123" s="26" t="s">
        <v>46</v>
      </c>
      <c r="K123" s="27">
        <v>950</v>
      </c>
      <c r="L123" s="4">
        <v>46.34</v>
      </c>
      <c r="M123" s="27">
        <v>96380</v>
      </c>
      <c r="N123" s="3">
        <v>2.4</v>
      </c>
      <c r="O123" s="4">
        <v>22.92</v>
      </c>
      <c r="P123" s="4">
        <v>32.770000000000003</v>
      </c>
      <c r="Q123" s="4">
        <v>47.54</v>
      </c>
      <c r="R123" s="4">
        <v>58.29</v>
      </c>
      <c r="S123" s="4">
        <v>65.819999999999993</v>
      </c>
      <c r="T123" s="27">
        <v>47680</v>
      </c>
      <c r="U123" s="27">
        <v>68150</v>
      </c>
      <c r="V123" s="27">
        <v>98880</v>
      </c>
      <c r="W123" s="27">
        <v>121250</v>
      </c>
      <c r="X123" s="27">
        <v>136910</v>
      </c>
    </row>
    <row r="124" spans="1:24" hidden="1" x14ac:dyDescent="0.25">
      <c r="A124" t="s">
        <v>0</v>
      </c>
      <c r="B124" t="s">
        <v>1</v>
      </c>
      <c r="C124" s="26" t="s">
        <v>2</v>
      </c>
      <c r="D124" s="26" t="s">
        <v>546</v>
      </c>
      <c r="E124" t="s">
        <v>926</v>
      </c>
      <c r="F124" s="31" t="s">
        <v>927</v>
      </c>
      <c r="G124" t="s">
        <v>925</v>
      </c>
      <c r="H124" t="s">
        <v>602</v>
      </c>
      <c r="I124" t="s">
        <v>603</v>
      </c>
      <c r="J124" s="26" t="s">
        <v>548</v>
      </c>
      <c r="K124" s="27">
        <v>2350</v>
      </c>
      <c r="L124" s="4">
        <v>48.14</v>
      </c>
      <c r="M124" s="27">
        <v>100130</v>
      </c>
      <c r="N124" s="3">
        <v>1.3</v>
      </c>
      <c r="O124" s="4">
        <v>31.66</v>
      </c>
      <c r="P124" s="4">
        <v>38.44</v>
      </c>
      <c r="Q124" s="4">
        <v>47.22</v>
      </c>
      <c r="R124" s="4">
        <v>57.94</v>
      </c>
      <c r="S124" s="4">
        <v>68.290000000000006</v>
      </c>
      <c r="T124" s="27">
        <v>65850</v>
      </c>
      <c r="U124" s="27">
        <v>79960</v>
      </c>
      <c r="V124" s="27">
        <v>98230</v>
      </c>
      <c r="W124" s="27">
        <v>120500</v>
      </c>
      <c r="X124" s="27">
        <v>142030</v>
      </c>
    </row>
    <row r="125" spans="1:24" hidden="1" x14ac:dyDescent="0.25">
      <c r="A125" t="s">
        <v>0</v>
      </c>
      <c r="B125" t="s">
        <v>1</v>
      </c>
      <c r="C125" s="26" t="s">
        <v>2</v>
      </c>
      <c r="D125" s="26" t="s">
        <v>546</v>
      </c>
      <c r="E125" t="s">
        <v>926</v>
      </c>
      <c r="F125" s="31" t="s">
        <v>927</v>
      </c>
      <c r="G125" t="s">
        <v>925</v>
      </c>
      <c r="H125" t="s">
        <v>168</v>
      </c>
      <c r="I125" t="s">
        <v>169</v>
      </c>
      <c r="J125" s="26" t="s">
        <v>46</v>
      </c>
      <c r="K125" s="27">
        <v>470</v>
      </c>
      <c r="L125" s="4">
        <v>52.08</v>
      </c>
      <c r="M125" s="27">
        <v>108320</v>
      </c>
      <c r="N125" s="3">
        <v>2.1</v>
      </c>
      <c r="O125" s="4">
        <v>32.82</v>
      </c>
      <c r="P125" s="4">
        <v>42.94</v>
      </c>
      <c r="Q125" s="4">
        <v>52.17</v>
      </c>
      <c r="R125" s="4">
        <v>61.12</v>
      </c>
      <c r="S125" s="4">
        <v>73.64</v>
      </c>
      <c r="T125" s="27">
        <v>68260</v>
      </c>
      <c r="U125" s="27">
        <v>89320</v>
      </c>
      <c r="V125" s="27">
        <v>108520</v>
      </c>
      <c r="W125" s="27">
        <v>127120</v>
      </c>
      <c r="X125" s="27">
        <v>153160</v>
      </c>
    </row>
    <row r="126" spans="1:24" hidden="1" x14ac:dyDescent="0.25">
      <c r="A126" t="s">
        <v>0</v>
      </c>
      <c r="B126" t="s">
        <v>1</v>
      </c>
      <c r="C126" s="26" t="s">
        <v>2</v>
      </c>
      <c r="D126" s="26" t="s">
        <v>546</v>
      </c>
      <c r="E126" t="s">
        <v>926</v>
      </c>
      <c r="F126" s="31" t="s">
        <v>927</v>
      </c>
      <c r="G126" t="s">
        <v>925</v>
      </c>
      <c r="H126" t="s">
        <v>170</v>
      </c>
      <c r="I126" t="s">
        <v>171</v>
      </c>
      <c r="J126" s="26" t="s">
        <v>46</v>
      </c>
      <c r="K126" s="27">
        <v>1880</v>
      </c>
      <c r="L126" s="4">
        <v>47.15</v>
      </c>
      <c r="M126" s="27">
        <v>98070</v>
      </c>
      <c r="N126" s="3">
        <v>1.4</v>
      </c>
      <c r="O126" s="4">
        <v>31.53</v>
      </c>
      <c r="P126" s="4">
        <v>37.549999999999997</v>
      </c>
      <c r="Q126" s="4">
        <v>46.02</v>
      </c>
      <c r="R126" s="4">
        <v>56.76</v>
      </c>
      <c r="S126" s="4">
        <v>66.3</v>
      </c>
      <c r="T126" s="27">
        <v>65590</v>
      </c>
      <c r="U126" s="27">
        <v>78100</v>
      </c>
      <c r="V126" s="27">
        <v>95720</v>
      </c>
      <c r="W126" s="27">
        <v>118060</v>
      </c>
      <c r="X126" s="27">
        <v>137900</v>
      </c>
    </row>
    <row r="127" spans="1:24" hidden="1" x14ac:dyDescent="0.25">
      <c r="A127" t="s">
        <v>0</v>
      </c>
      <c r="B127" t="s">
        <v>1</v>
      </c>
      <c r="C127" s="26" t="s">
        <v>2</v>
      </c>
      <c r="D127" s="26" t="s">
        <v>546</v>
      </c>
      <c r="E127" t="s">
        <v>926</v>
      </c>
      <c r="F127" s="31" t="s">
        <v>927</v>
      </c>
      <c r="G127" t="s">
        <v>925</v>
      </c>
      <c r="H127" t="s">
        <v>604</v>
      </c>
      <c r="I127" t="s">
        <v>173</v>
      </c>
      <c r="J127" s="26" t="s">
        <v>548</v>
      </c>
      <c r="K127" s="27">
        <v>210</v>
      </c>
      <c r="L127" s="4">
        <v>48.44</v>
      </c>
      <c r="M127" s="27">
        <v>100750</v>
      </c>
      <c r="N127" s="3">
        <v>3.9</v>
      </c>
      <c r="O127" s="4">
        <v>31.18</v>
      </c>
      <c r="P127" s="4">
        <v>37.1</v>
      </c>
      <c r="Q127" s="4">
        <v>50.47</v>
      </c>
      <c r="R127" s="4">
        <v>58.97</v>
      </c>
      <c r="S127" s="4">
        <v>67.12</v>
      </c>
      <c r="T127" s="27">
        <v>64850</v>
      </c>
      <c r="U127" s="27">
        <v>77170</v>
      </c>
      <c r="V127" s="27">
        <v>104980</v>
      </c>
      <c r="W127" s="27">
        <v>122670</v>
      </c>
      <c r="X127" s="27">
        <v>139600</v>
      </c>
    </row>
    <row r="128" spans="1:24" hidden="1" x14ac:dyDescent="0.25">
      <c r="A128" t="s">
        <v>0</v>
      </c>
      <c r="B128" t="s">
        <v>1</v>
      </c>
      <c r="C128" s="26" t="s">
        <v>2</v>
      </c>
      <c r="D128" s="26" t="s">
        <v>546</v>
      </c>
      <c r="E128" t="s">
        <v>926</v>
      </c>
      <c r="F128" s="31" t="s">
        <v>927</v>
      </c>
      <c r="G128" t="s">
        <v>925</v>
      </c>
      <c r="H128" t="s">
        <v>172</v>
      </c>
      <c r="I128" t="s">
        <v>173</v>
      </c>
      <c r="J128" s="26" t="s">
        <v>46</v>
      </c>
      <c r="K128" s="27">
        <v>210</v>
      </c>
      <c r="L128" s="4">
        <v>48.44</v>
      </c>
      <c r="M128" s="27">
        <v>100750</v>
      </c>
      <c r="N128" s="3">
        <v>3.9</v>
      </c>
      <c r="O128" s="4">
        <v>31.18</v>
      </c>
      <c r="P128" s="4">
        <v>37.1</v>
      </c>
      <c r="Q128" s="4">
        <v>50.47</v>
      </c>
      <c r="R128" s="4">
        <v>58.97</v>
      </c>
      <c r="S128" s="4">
        <v>67.12</v>
      </c>
      <c r="T128" s="27">
        <v>64850</v>
      </c>
      <c r="U128" s="27">
        <v>77170</v>
      </c>
      <c r="V128" s="27">
        <v>104980</v>
      </c>
      <c r="W128" s="27">
        <v>122670</v>
      </c>
      <c r="X128" s="27">
        <v>139600</v>
      </c>
    </row>
    <row r="129" spans="1:24" hidden="1" x14ac:dyDescent="0.25">
      <c r="A129" t="s">
        <v>0</v>
      </c>
      <c r="B129" t="s">
        <v>1</v>
      </c>
      <c r="C129" s="26" t="s">
        <v>2</v>
      </c>
      <c r="D129" s="26" t="s">
        <v>546</v>
      </c>
      <c r="E129" t="s">
        <v>926</v>
      </c>
      <c r="F129" s="31" t="s">
        <v>927</v>
      </c>
      <c r="G129" t="s">
        <v>925</v>
      </c>
      <c r="H129" t="s">
        <v>605</v>
      </c>
      <c r="I129" t="s">
        <v>175</v>
      </c>
      <c r="J129" s="26" t="s">
        <v>548</v>
      </c>
      <c r="K129" s="27">
        <v>1420</v>
      </c>
      <c r="L129" s="4">
        <v>52.78</v>
      </c>
      <c r="M129" s="27">
        <v>109780</v>
      </c>
      <c r="N129" s="3">
        <v>3</v>
      </c>
      <c r="O129" s="4">
        <v>34.68</v>
      </c>
      <c r="P129" s="4">
        <v>42.43</v>
      </c>
      <c r="Q129" s="4">
        <v>52.12</v>
      </c>
      <c r="R129" s="4">
        <v>63.6</v>
      </c>
      <c r="S129" s="4">
        <v>74.459999999999994</v>
      </c>
      <c r="T129" s="27">
        <v>72140</v>
      </c>
      <c r="U129" s="27">
        <v>88250</v>
      </c>
      <c r="V129" s="27">
        <v>108410</v>
      </c>
      <c r="W129" s="27">
        <v>132300</v>
      </c>
      <c r="X129" s="27">
        <v>154880</v>
      </c>
    </row>
    <row r="130" spans="1:24" hidden="1" x14ac:dyDescent="0.25">
      <c r="A130" t="s">
        <v>0</v>
      </c>
      <c r="B130" t="s">
        <v>1</v>
      </c>
      <c r="C130" s="26" t="s">
        <v>2</v>
      </c>
      <c r="D130" s="26" t="s">
        <v>546</v>
      </c>
      <c r="E130" t="s">
        <v>926</v>
      </c>
      <c r="F130" s="31" t="s">
        <v>927</v>
      </c>
      <c r="G130" t="s">
        <v>925</v>
      </c>
      <c r="H130" t="s">
        <v>174</v>
      </c>
      <c r="I130" t="s">
        <v>175</v>
      </c>
      <c r="J130" s="26" t="s">
        <v>46</v>
      </c>
      <c r="K130" s="27">
        <v>1420</v>
      </c>
      <c r="L130" s="4">
        <v>52.78</v>
      </c>
      <c r="M130" s="27">
        <v>109780</v>
      </c>
      <c r="N130" s="3">
        <v>3</v>
      </c>
      <c r="O130" s="4">
        <v>34.68</v>
      </c>
      <c r="P130" s="4">
        <v>42.43</v>
      </c>
      <c r="Q130" s="4">
        <v>52.12</v>
      </c>
      <c r="R130" s="4">
        <v>63.6</v>
      </c>
      <c r="S130" s="4">
        <v>74.459999999999994</v>
      </c>
      <c r="T130" s="27">
        <v>72140</v>
      </c>
      <c r="U130" s="27">
        <v>88250</v>
      </c>
      <c r="V130" s="27">
        <v>108410</v>
      </c>
      <c r="W130" s="27">
        <v>132300</v>
      </c>
      <c r="X130" s="27">
        <v>154880</v>
      </c>
    </row>
    <row r="131" spans="1:24" hidden="1" x14ac:dyDescent="0.25">
      <c r="A131" t="s">
        <v>0</v>
      </c>
      <c r="B131" t="s">
        <v>1</v>
      </c>
      <c r="C131" s="26" t="s">
        <v>2</v>
      </c>
      <c r="D131" s="26" t="s">
        <v>546</v>
      </c>
      <c r="E131" t="s">
        <v>926</v>
      </c>
      <c r="F131" s="31" t="s">
        <v>927</v>
      </c>
      <c r="G131" t="s">
        <v>925</v>
      </c>
      <c r="H131" t="s">
        <v>606</v>
      </c>
      <c r="I131" t="s">
        <v>177</v>
      </c>
      <c r="J131" s="26" t="s">
        <v>548</v>
      </c>
      <c r="K131" s="27">
        <v>5620</v>
      </c>
      <c r="L131" s="4">
        <v>59.98</v>
      </c>
      <c r="M131" s="27">
        <v>124750</v>
      </c>
      <c r="N131" s="3">
        <v>5.0999999999999996</v>
      </c>
      <c r="O131" s="4">
        <v>39.909999999999997</v>
      </c>
      <c r="P131" s="4">
        <v>48.96</v>
      </c>
      <c r="Q131" s="4">
        <v>57.1</v>
      </c>
      <c r="R131" s="4">
        <v>65.680000000000007</v>
      </c>
      <c r="S131" s="4">
        <v>80.010000000000005</v>
      </c>
      <c r="T131" s="27">
        <v>83010</v>
      </c>
      <c r="U131" s="27">
        <v>101840</v>
      </c>
      <c r="V131" s="27">
        <v>118760</v>
      </c>
      <c r="W131" s="27">
        <v>136620</v>
      </c>
      <c r="X131" s="27">
        <v>166420</v>
      </c>
    </row>
    <row r="132" spans="1:24" hidden="1" x14ac:dyDescent="0.25">
      <c r="A132" t="s">
        <v>0</v>
      </c>
      <c r="B132" t="s">
        <v>1</v>
      </c>
      <c r="C132" s="26" t="s">
        <v>2</v>
      </c>
      <c r="D132" s="26" t="s">
        <v>546</v>
      </c>
      <c r="E132" t="s">
        <v>926</v>
      </c>
      <c r="F132" s="31" t="s">
        <v>927</v>
      </c>
      <c r="G132" t="s">
        <v>925</v>
      </c>
      <c r="H132" t="s">
        <v>176</v>
      </c>
      <c r="I132" t="s">
        <v>177</v>
      </c>
      <c r="J132" s="26" t="s">
        <v>46</v>
      </c>
      <c r="K132" s="27">
        <v>5620</v>
      </c>
      <c r="L132" s="4">
        <v>59.98</v>
      </c>
      <c r="M132" s="27">
        <v>124750</v>
      </c>
      <c r="N132" s="3">
        <v>5.0999999999999996</v>
      </c>
      <c r="O132" s="4">
        <v>39.909999999999997</v>
      </c>
      <c r="P132" s="4">
        <v>48.96</v>
      </c>
      <c r="Q132" s="4">
        <v>57.1</v>
      </c>
      <c r="R132" s="4">
        <v>65.680000000000007</v>
      </c>
      <c r="S132" s="4">
        <v>80.010000000000005</v>
      </c>
      <c r="T132" s="27">
        <v>83010</v>
      </c>
      <c r="U132" s="27">
        <v>101840</v>
      </c>
      <c r="V132" s="27">
        <v>118760</v>
      </c>
      <c r="W132" s="27">
        <v>136620</v>
      </c>
      <c r="X132" s="27">
        <v>166420</v>
      </c>
    </row>
    <row r="133" spans="1:24" hidden="1" x14ac:dyDescent="0.25">
      <c r="A133" t="s">
        <v>0</v>
      </c>
      <c r="B133" t="s">
        <v>1</v>
      </c>
      <c r="C133" s="26" t="s">
        <v>2</v>
      </c>
      <c r="D133" s="26" t="s">
        <v>546</v>
      </c>
      <c r="E133" t="s">
        <v>926</v>
      </c>
      <c r="F133" s="31" t="s">
        <v>927</v>
      </c>
      <c r="G133" t="s">
        <v>925</v>
      </c>
      <c r="H133" t="s">
        <v>607</v>
      </c>
      <c r="I133" t="s">
        <v>179</v>
      </c>
      <c r="J133" s="26" t="s">
        <v>548</v>
      </c>
      <c r="K133" s="27">
        <v>340</v>
      </c>
      <c r="L133" s="4">
        <v>56.15</v>
      </c>
      <c r="M133" s="27">
        <v>116790</v>
      </c>
      <c r="N133" s="3">
        <v>4.3</v>
      </c>
      <c r="O133" s="4">
        <v>33.19</v>
      </c>
      <c r="P133" s="4">
        <v>41.19</v>
      </c>
      <c r="Q133" s="4">
        <v>53.01</v>
      </c>
      <c r="R133" s="4">
        <v>69.010000000000005</v>
      </c>
      <c r="S133" s="4">
        <v>84.81</v>
      </c>
      <c r="T133" s="27">
        <v>69030</v>
      </c>
      <c r="U133" s="27">
        <v>85680</v>
      </c>
      <c r="V133" s="27">
        <v>110260</v>
      </c>
      <c r="W133" s="27">
        <v>143530</v>
      </c>
      <c r="X133" s="27">
        <v>176410</v>
      </c>
    </row>
    <row r="134" spans="1:24" hidden="1" x14ac:dyDescent="0.25">
      <c r="A134" t="s">
        <v>0</v>
      </c>
      <c r="B134" t="s">
        <v>1</v>
      </c>
      <c r="C134" s="26" t="s">
        <v>2</v>
      </c>
      <c r="D134" s="26" t="s">
        <v>546</v>
      </c>
      <c r="E134" t="s">
        <v>926</v>
      </c>
      <c r="F134" s="31" t="s">
        <v>927</v>
      </c>
      <c r="G134" t="s">
        <v>925</v>
      </c>
      <c r="H134" t="s">
        <v>178</v>
      </c>
      <c r="I134" t="s">
        <v>179</v>
      </c>
      <c r="J134" s="26" t="s">
        <v>46</v>
      </c>
      <c r="K134" s="27">
        <v>340</v>
      </c>
      <c r="L134" s="4">
        <v>56.15</v>
      </c>
      <c r="M134" s="27">
        <v>116790</v>
      </c>
      <c r="N134" s="3">
        <v>4.3</v>
      </c>
      <c r="O134" s="4">
        <v>33.19</v>
      </c>
      <c r="P134" s="4">
        <v>41.19</v>
      </c>
      <c r="Q134" s="4">
        <v>53.01</v>
      </c>
      <c r="R134" s="4">
        <v>69.010000000000005</v>
      </c>
      <c r="S134" s="4">
        <v>84.81</v>
      </c>
      <c r="T134" s="27">
        <v>69030</v>
      </c>
      <c r="U134" s="27">
        <v>85680</v>
      </c>
      <c r="V134" s="27">
        <v>110260</v>
      </c>
      <c r="W134" s="27">
        <v>143530</v>
      </c>
      <c r="X134" s="27">
        <v>176410</v>
      </c>
    </row>
    <row r="135" spans="1:24" hidden="1" x14ac:dyDescent="0.25">
      <c r="A135" t="s">
        <v>0</v>
      </c>
      <c r="B135" t="s">
        <v>1</v>
      </c>
      <c r="C135" s="26" t="s">
        <v>2</v>
      </c>
      <c r="D135" s="26" t="s">
        <v>546</v>
      </c>
      <c r="E135" t="s">
        <v>926</v>
      </c>
      <c r="F135" s="31" t="s">
        <v>927</v>
      </c>
      <c r="G135" t="s">
        <v>925</v>
      </c>
      <c r="H135" t="s">
        <v>608</v>
      </c>
      <c r="I135" t="s">
        <v>609</v>
      </c>
      <c r="J135" s="26" t="s">
        <v>548</v>
      </c>
      <c r="K135" s="27">
        <v>2200</v>
      </c>
      <c r="L135" s="4">
        <v>46.13</v>
      </c>
      <c r="M135" s="27">
        <v>95960</v>
      </c>
      <c r="N135" s="3">
        <v>2</v>
      </c>
      <c r="O135" s="4">
        <v>26.77</v>
      </c>
      <c r="P135" s="4">
        <v>33.979999999999997</v>
      </c>
      <c r="Q135" s="4">
        <v>44.9</v>
      </c>
      <c r="R135" s="4">
        <v>58.44</v>
      </c>
      <c r="S135" s="4">
        <v>70.31</v>
      </c>
      <c r="T135" s="27">
        <v>55680</v>
      </c>
      <c r="U135" s="27">
        <v>70670</v>
      </c>
      <c r="V135" s="27">
        <v>93380</v>
      </c>
      <c r="W135" s="27">
        <v>121560</v>
      </c>
      <c r="X135" s="27">
        <v>146240</v>
      </c>
    </row>
    <row r="136" spans="1:24" hidden="1" x14ac:dyDescent="0.25">
      <c r="A136" t="s">
        <v>0</v>
      </c>
      <c r="B136" t="s">
        <v>1</v>
      </c>
      <c r="C136" s="26" t="s">
        <v>2</v>
      </c>
      <c r="D136" s="26" t="s">
        <v>546</v>
      </c>
      <c r="E136" t="s">
        <v>926</v>
      </c>
      <c r="F136" s="31" t="s">
        <v>927</v>
      </c>
      <c r="G136" t="s">
        <v>925</v>
      </c>
      <c r="H136" t="s">
        <v>180</v>
      </c>
      <c r="I136" t="s">
        <v>181</v>
      </c>
      <c r="J136" s="26" t="s">
        <v>46</v>
      </c>
      <c r="K136" s="27">
        <v>2200</v>
      </c>
      <c r="L136" s="4">
        <v>46.13</v>
      </c>
      <c r="M136" s="27">
        <v>95960</v>
      </c>
      <c r="N136" s="3">
        <v>2</v>
      </c>
      <c r="O136" s="4">
        <v>26.77</v>
      </c>
      <c r="P136" s="4">
        <v>33.979999999999997</v>
      </c>
      <c r="Q136" s="4">
        <v>44.9</v>
      </c>
      <c r="R136" s="4">
        <v>58.44</v>
      </c>
      <c r="S136" s="4">
        <v>70.31</v>
      </c>
      <c r="T136" s="27">
        <v>55680</v>
      </c>
      <c r="U136" s="27">
        <v>70670</v>
      </c>
      <c r="V136" s="27">
        <v>93380</v>
      </c>
      <c r="W136" s="27">
        <v>121560</v>
      </c>
      <c r="X136" s="27">
        <v>146240</v>
      </c>
    </row>
    <row r="137" spans="1:24" hidden="1" x14ac:dyDescent="0.25">
      <c r="A137" t="s">
        <v>0</v>
      </c>
      <c r="B137" t="s">
        <v>1</v>
      </c>
      <c r="C137" s="26" t="s">
        <v>2</v>
      </c>
      <c r="D137" s="26" t="s">
        <v>546</v>
      </c>
      <c r="E137" t="s">
        <v>926</v>
      </c>
      <c r="F137" s="31" t="s">
        <v>927</v>
      </c>
      <c r="G137" t="s">
        <v>925</v>
      </c>
      <c r="H137" t="s">
        <v>822</v>
      </c>
      <c r="I137" t="s">
        <v>823</v>
      </c>
      <c r="J137" s="26" t="s">
        <v>803</v>
      </c>
      <c r="K137" s="27">
        <v>13720</v>
      </c>
      <c r="L137" s="4">
        <v>36.270000000000003</v>
      </c>
      <c r="M137" s="27">
        <v>75440</v>
      </c>
      <c r="N137" s="3">
        <v>1.2</v>
      </c>
      <c r="O137" s="4">
        <v>21.99</v>
      </c>
      <c r="P137" s="4">
        <v>28.15</v>
      </c>
      <c r="Q137" s="4">
        <v>35.71</v>
      </c>
      <c r="R137" s="4">
        <v>44.42</v>
      </c>
      <c r="S137" s="4">
        <v>51.94</v>
      </c>
      <c r="T137" s="27">
        <v>45730</v>
      </c>
      <c r="U137" s="27">
        <v>58540</v>
      </c>
      <c r="V137" s="27">
        <v>74280</v>
      </c>
      <c r="W137" s="27">
        <v>92400</v>
      </c>
      <c r="X137" s="27">
        <v>108040</v>
      </c>
    </row>
    <row r="138" spans="1:24" hidden="1" x14ac:dyDescent="0.25">
      <c r="A138" t="s">
        <v>0</v>
      </c>
      <c r="B138" t="s">
        <v>1</v>
      </c>
      <c r="C138" s="26" t="s">
        <v>2</v>
      </c>
      <c r="D138" s="26" t="s">
        <v>546</v>
      </c>
      <c r="E138" t="s">
        <v>926</v>
      </c>
      <c r="F138" s="31" t="s">
        <v>927</v>
      </c>
      <c r="G138" t="s">
        <v>925</v>
      </c>
      <c r="H138" t="s">
        <v>610</v>
      </c>
      <c r="I138" t="s">
        <v>611</v>
      </c>
      <c r="J138" s="26" t="s">
        <v>548</v>
      </c>
      <c r="K138" s="27">
        <v>2730</v>
      </c>
      <c r="L138" s="4">
        <v>36.56</v>
      </c>
      <c r="M138" s="27">
        <v>76050</v>
      </c>
      <c r="N138" s="3">
        <v>3.2</v>
      </c>
      <c r="O138" s="4">
        <v>22.65</v>
      </c>
      <c r="P138" s="4">
        <v>28.3</v>
      </c>
      <c r="Q138" s="4">
        <v>35.46</v>
      </c>
      <c r="R138" s="4">
        <v>44.33</v>
      </c>
      <c r="S138" s="4">
        <v>53.65</v>
      </c>
      <c r="T138" s="27">
        <v>47110</v>
      </c>
      <c r="U138" s="27">
        <v>58870</v>
      </c>
      <c r="V138" s="27">
        <v>73750</v>
      </c>
      <c r="W138" s="27">
        <v>92200</v>
      </c>
      <c r="X138" s="27">
        <v>111590</v>
      </c>
    </row>
    <row r="139" spans="1:24" hidden="1" x14ac:dyDescent="0.25">
      <c r="A139" t="s">
        <v>0</v>
      </c>
      <c r="B139" t="s">
        <v>1</v>
      </c>
      <c r="C139" s="26" t="s">
        <v>2</v>
      </c>
      <c r="D139" s="26" t="s">
        <v>546</v>
      </c>
      <c r="E139" t="s">
        <v>926</v>
      </c>
      <c r="F139" s="31" t="s">
        <v>927</v>
      </c>
      <c r="G139" t="s">
        <v>925</v>
      </c>
      <c r="H139" t="s">
        <v>182</v>
      </c>
      <c r="I139" t="s">
        <v>183</v>
      </c>
      <c r="J139" s="26" t="s">
        <v>46</v>
      </c>
      <c r="K139" s="27">
        <v>300</v>
      </c>
      <c r="L139" s="4">
        <v>33.25</v>
      </c>
      <c r="M139" s="27">
        <v>69150</v>
      </c>
      <c r="N139" s="3">
        <v>4.2</v>
      </c>
      <c r="O139" s="4">
        <v>19.559999999999999</v>
      </c>
      <c r="P139" s="4">
        <v>24.94</v>
      </c>
      <c r="Q139" s="4">
        <v>31.72</v>
      </c>
      <c r="R139" s="4">
        <v>40.43</v>
      </c>
      <c r="S139" s="4">
        <v>48.76</v>
      </c>
      <c r="T139" s="27">
        <v>40680</v>
      </c>
      <c r="U139" s="27">
        <v>51870</v>
      </c>
      <c r="V139" s="27">
        <v>65970</v>
      </c>
      <c r="W139" s="27">
        <v>84100</v>
      </c>
      <c r="X139" s="27">
        <v>101430</v>
      </c>
    </row>
    <row r="140" spans="1:24" hidden="1" x14ac:dyDescent="0.25">
      <c r="A140" t="s">
        <v>0</v>
      </c>
      <c r="B140" t="s">
        <v>1</v>
      </c>
      <c r="C140" s="26" t="s">
        <v>2</v>
      </c>
      <c r="D140" s="26" t="s">
        <v>546</v>
      </c>
      <c r="E140" t="s">
        <v>926</v>
      </c>
      <c r="F140" s="31" t="s">
        <v>927</v>
      </c>
      <c r="G140" t="s">
        <v>925</v>
      </c>
      <c r="H140" t="s">
        <v>184</v>
      </c>
      <c r="I140" t="s">
        <v>185</v>
      </c>
      <c r="J140" s="26" t="s">
        <v>46</v>
      </c>
      <c r="K140" s="27">
        <v>2070</v>
      </c>
      <c r="L140" s="4">
        <v>37.21</v>
      </c>
      <c r="M140" s="27">
        <v>77400</v>
      </c>
      <c r="N140" s="3">
        <v>3.6</v>
      </c>
      <c r="O140" s="4">
        <v>24.21</v>
      </c>
      <c r="P140" s="4">
        <v>29.21</v>
      </c>
      <c r="Q140" s="4">
        <v>36.14</v>
      </c>
      <c r="R140" s="4">
        <v>45.07</v>
      </c>
      <c r="S140" s="4">
        <v>53.99</v>
      </c>
      <c r="T140" s="27">
        <v>50350</v>
      </c>
      <c r="U140" s="27">
        <v>60750</v>
      </c>
      <c r="V140" s="27">
        <v>75180</v>
      </c>
      <c r="W140" s="27">
        <v>93750</v>
      </c>
      <c r="X140" s="27">
        <v>112300</v>
      </c>
    </row>
    <row r="141" spans="1:24" hidden="1" x14ac:dyDescent="0.25">
      <c r="A141" t="s">
        <v>0</v>
      </c>
      <c r="B141" t="s">
        <v>1</v>
      </c>
      <c r="C141" s="26" t="s">
        <v>2</v>
      </c>
      <c r="D141" s="26" t="s">
        <v>546</v>
      </c>
      <c r="E141" t="s">
        <v>926</v>
      </c>
      <c r="F141" s="31" t="s">
        <v>927</v>
      </c>
      <c r="G141" t="s">
        <v>925</v>
      </c>
      <c r="H141" t="s">
        <v>186</v>
      </c>
      <c r="I141" t="s">
        <v>187</v>
      </c>
      <c r="J141" s="26" t="s">
        <v>46</v>
      </c>
      <c r="K141" s="27">
        <v>240</v>
      </c>
      <c r="L141" s="4">
        <v>34.270000000000003</v>
      </c>
      <c r="M141" s="27">
        <v>71280</v>
      </c>
      <c r="N141" s="3">
        <v>6.1</v>
      </c>
      <c r="O141" s="4">
        <v>20.59</v>
      </c>
      <c r="P141" s="4">
        <v>23.78</v>
      </c>
      <c r="Q141" s="4">
        <v>32.19</v>
      </c>
      <c r="R141" s="4">
        <v>39.020000000000003</v>
      </c>
      <c r="S141" s="4">
        <v>56.28</v>
      </c>
      <c r="T141" s="27">
        <v>42830</v>
      </c>
      <c r="U141" s="27">
        <v>49460</v>
      </c>
      <c r="V141" s="27">
        <v>66940</v>
      </c>
      <c r="W141" s="27">
        <v>81150</v>
      </c>
      <c r="X141" s="27">
        <v>117070</v>
      </c>
    </row>
    <row r="142" spans="1:24" hidden="1" x14ac:dyDescent="0.25">
      <c r="A142" t="s">
        <v>0</v>
      </c>
      <c r="B142" t="s">
        <v>1</v>
      </c>
      <c r="C142" s="26" t="s">
        <v>2</v>
      </c>
      <c r="D142" s="26" t="s">
        <v>546</v>
      </c>
      <c r="E142" t="s">
        <v>926</v>
      </c>
      <c r="F142" s="31" t="s">
        <v>927</v>
      </c>
      <c r="G142" t="s">
        <v>925</v>
      </c>
      <c r="H142" t="s">
        <v>188</v>
      </c>
      <c r="I142" t="s">
        <v>189</v>
      </c>
      <c r="J142" s="26" t="s">
        <v>46</v>
      </c>
      <c r="K142" s="27">
        <v>120</v>
      </c>
      <c r="L142" s="4">
        <v>38.270000000000003</v>
      </c>
      <c r="M142" s="27">
        <v>79600</v>
      </c>
      <c r="N142" s="3">
        <v>3.9</v>
      </c>
      <c r="O142" s="4">
        <v>26.6</v>
      </c>
      <c r="P142" s="4">
        <v>31.33</v>
      </c>
      <c r="Q142" s="4">
        <v>37.15</v>
      </c>
      <c r="R142" s="4">
        <v>45.34</v>
      </c>
      <c r="S142" s="4">
        <v>54.62</v>
      </c>
      <c r="T142" s="27">
        <v>55330</v>
      </c>
      <c r="U142" s="27">
        <v>65170</v>
      </c>
      <c r="V142" s="27">
        <v>77270</v>
      </c>
      <c r="W142" s="27">
        <v>94310</v>
      </c>
      <c r="X142" s="27">
        <v>113600</v>
      </c>
    </row>
    <row r="143" spans="1:24" hidden="1" x14ac:dyDescent="0.25">
      <c r="A143" t="s">
        <v>0</v>
      </c>
      <c r="B143" t="s">
        <v>1</v>
      </c>
      <c r="C143" s="26" t="s">
        <v>2</v>
      </c>
      <c r="D143" s="26" t="s">
        <v>546</v>
      </c>
      <c r="E143" t="s">
        <v>926</v>
      </c>
      <c r="F143" s="31" t="s">
        <v>927</v>
      </c>
      <c r="G143" t="s">
        <v>925</v>
      </c>
      <c r="H143" t="s">
        <v>612</v>
      </c>
      <c r="I143" t="s">
        <v>613</v>
      </c>
      <c r="J143" s="26" t="s">
        <v>548</v>
      </c>
      <c r="K143" s="27">
        <v>8510</v>
      </c>
      <c r="L143" s="4">
        <v>37.67</v>
      </c>
      <c r="M143" s="27">
        <v>78350</v>
      </c>
      <c r="N143" s="3">
        <v>1</v>
      </c>
      <c r="O143" s="4">
        <v>23.34</v>
      </c>
      <c r="P143" s="4">
        <v>29.85</v>
      </c>
      <c r="Q143" s="4">
        <v>37.42</v>
      </c>
      <c r="R143" s="4">
        <v>45.81</v>
      </c>
      <c r="S143" s="4">
        <v>53.52</v>
      </c>
      <c r="T143" s="27">
        <v>48540</v>
      </c>
      <c r="U143" s="27">
        <v>62090</v>
      </c>
      <c r="V143" s="27">
        <v>77830</v>
      </c>
      <c r="W143" s="27">
        <v>95290</v>
      </c>
      <c r="X143" s="27">
        <v>111330</v>
      </c>
    </row>
    <row r="144" spans="1:24" hidden="1" x14ac:dyDescent="0.25">
      <c r="A144" t="s">
        <v>0</v>
      </c>
      <c r="B144" t="s">
        <v>1</v>
      </c>
      <c r="C144" s="26" t="s">
        <v>2</v>
      </c>
      <c r="D144" s="26" t="s">
        <v>546</v>
      </c>
      <c r="E144" t="s">
        <v>926</v>
      </c>
      <c r="F144" s="31" t="s">
        <v>927</v>
      </c>
      <c r="G144" t="s">
        <v>925</v>
      </c>
      <c r="H144" t="s">
        <v>190</v>
      </c>
      <c r="I144" t="s">
        <v>191</v>
      </c>
      <c r="J144" s="26" t="s">
        <v>46</v>
      </c>
      <c r="K144" s="27">
        <v>580</v>
      </c>
      <c r="L144" s="4">
        <v>33.93</v>
      </c>
      <c r="M144" s="27">
        <v>70570</v>
      </c>
      <c r="N144" s="3">
        <v>2.1</v>
      </c>
      <c r="O144" s="4">
        <v>23.01</v>
      </c>
      <c r="P144" s="4">
        <v>28.48</v>
      </c>
      <c r="Q144" s="4">
        <v>34.47</v>
      </c>
      <c r="R144" s="4">
        <v>38.99</v>
      </c>
      <c r="S144" s="4">
        <v>45.22</v>
      </c>
      <c r="T144" s="27">
        <v>47860</v>
      </c>
      <c r="U144" s="27">
        <v>59240</v>
      </c>
      <c r="V144" s="27">
        <v>71690</v>
      </c>
      <c r="W144" s="27">
        <v>81090</v>
      </c>
      <c r="X144" s="27">
        <v>94070</v>
      </c>
    </row>
    <row r="145" spans="1:24" hidden="1" x14ac:dyDescent="0.25">
      <c r="A145" t="s">
        <v>0</v>
      </c>
      <c r="B145" t="s">
        <v>1</v>
      </c>
      <c r="C145" s="26" t="s">
        <v>2</v>
      </c>
      <c r="D145" s="26" t="s">
        <v>546</v>
      </c>
      <c r="E145" t="s">
        <v>926</v>
      </c>
      <c r="F145" s="31" t="s">
        <v>927</v>
      </c>
      <c r="G145" t="s">
        <v>925</v>
      </c>
      <c r="H145" t="s">
        <v>192</v>
      </c>
      <c r="I145" t="s">
        <v>193</v>
      </c>
      <c r="J145" s="26" t="s">
        <v>46</v>
      </c>
      <c r="K145" s="27">
        <v>5130</v>
      </c>
      <c r="L145" s="4">
        <v>38.130000000000003</v>
      </c>
      <c r="M145" s="27">
        <v>79320</v>
      </c>
      <c r="N145" s="3">
        <v>1.2</v>
      </c>
      <c r="O145" s="4">
        <v>24.25</v>
      </c>
      <c r="P145" s="4">
        <v>30.43</v>
      </c>
      <c r="Q145" s="4">
        <v>37.29</v>
      </c>
      <c r="R145" s="4">
        <v>46.1</v>
      </c>
      <c r="S145" s="4">
        <v>55.04</v>
      </c>
      <c r="T145" s="27">
        <v>50440</v>
      </c>
      <c r="U145" s="27">
        <v>63300</v>
      </c>
      <c r="V145" s="27">
        <v>77550</v>
      </c>
      <c r="W145" s="27">
        <v>95890</v>
      </c>
      <c r="X145" s="27">
        <v>114490</v>
      </c>
    </row>
    <row r="146" spans="1:24" hidden="1" x14ac:dyDescent="0.25">
      <c r="A146" t="s">
        <v>0</v>
      </c>
      <c r="B146" t="s">
        <v>1</v>
      </c>
      <c r="C146" s="26" t="s">
        <v>2</v>
      </c>
      <c r="D146" s="26" t="s">
        <v>546</v>
      </c>
      <c r="E146" t="s">
        <v>926</v>
      </c>
      <c r="F146" s="31" t="s">
        <v>927</v>
      </c>
      <c r="G146" t="s">
        <v>925</v>
      </c>
      <c r="H146" t="s">
        <v>194</v>
      </c>
      <c r="I146" t="s">
        <v>195</v>
      </c>
      <c r="J146" s="26" t="s">
        <v>46</v>
      </c>
      <c r="K146" s="27">
        <v>570</v>
      </c>
      <c r="L146" s="4">
        <v>42.19</v>
      </c>
      <c r="M146" s="27">
        <v>87750</v>
      </c>
      <c r="N146" s="3">
        <v>5.4</v>
      </c>
      <c r="O146" s="4">
        <v>24.11</v>
      </c>
      <c r="P146" s="4">
        <v>34.409999999999997</v>
      </c>
      <c r="Q146" s="4">
        <v>44.25</v>
      </c>
      <c r="R146" s="4">
        <v>52.12</v>
      </c>
      <c r="S146" s="4">
        <v>58.49</v>
      </c>
      <c r="T146" s="27">
        <v>50150</v>
      </c>
      <c r="U146" s="27">
        <v>71580</v>
      </c>
      <c r="V146" s="27">
        <v>92040</v>
      </c>
      <c r="W146" s="27">
        <v>108410</v>
      </c>
      <c r="X146" s="27">
        <v>121670</v>
      </c>
    </row>
    <row r="147" spans="1:24" hidden="1" x14ac:dyDescent="0.25">
      <c r="A147" t="s">
        <v>0</v>
      </c>
      <c r="B147" t="s">
        <v>1</v>
      </c>
      <c r="C147" s="26" t="s">
        <v>2</v>
      </c>
      <c r="D147" s="26" t="s">
        <v>546</v>
      </c>
      <c r="E147" t="s">
        <v>926</v>
      </c>
      <c r="F147" s="31" t="s">
        <v>927</v>
      </c>
      <c r="G147" t="s">
        <v>925</v>
      </c>
      <c r="H147" t="s">
        <v>196</v>
      </c>
      <c r="I147" t="s">
        <v>197</v>
      </c>
      <c r="J147" s="26" t="s">
        <v>46</v>
      </c>
      <c r="K147" s="27">
        <v>270</v>
      </c>
      <c r="L147" s="4">
        <v>33.64</v>
      </c>
      <c r="M147" s="27">
        <v>69980</v>
      </c>
      <c r="N147" s="3">
        <v>4.3</v>
      </c>
      <c r="O147" s="4">
        <v>19.37</v>
      </c>
      <c r="P147" s="4">
        <v>25.65</v>
      </c>
      <c r="Q147" s="4">
        <v>33.94</v>
      </c>
      <c r="R147" s="4">
        <v>42.8</v>
      </c>
      <c r="S147" s="4">
        <v>47.63</v>
      </c>
      <c r="T147" s="27">
        <v>40290</v>
      </c>
      <c r="U147" s="27">
        <v>53360</v>
      </c>
      <c r="V147" s="27">
        <v>70590</v>
      </c>
      <c r="W147" s="27">
        <v>89030</v>
      </c>
      <c r="X147" s="27">
        <v>99070</v>
      </c>
    </row>
    <row r="148" spans="1:24" hidden="1" x14ac:dyDescent="0.25">
      <c r="A148" t="s">
        <v>0</v>
      </c>
      <c r="B148" t="s">
        <v>1</v>
      </c>
      <c r="C148" s="26" t="s">
        <v>2</v>
      </c>
      <c r="D148" s="26" t="s">
        <v>546</v>
      </c>
      <c r="E148" t="s">
        <v>926</v>
      </c>
      <c r="F148" s="31" t="s">
        <v>927</v>
      </c>
      <c r="G148" t="s">
        <v>925</v>
      </c>
      <c r="H148" t="s">
        <v>198</v>
      </c>
      <c r="I148" t="s">
        <v>199</v>
      </c>
      <c r="J148" s="26" t="s">
        <v>46</v>
      </c>
      <c r="K148" s="27">
        <v>480</v>
      </c>
      <c r="L148" s="4">
        <v>37.659999999999997</v>
      </c>
      <c r="M148" s="27">
        <v>78320</v>
      </c>
      <c r="N148" s="3">
        <v>3.5</v>
      </c>
      <c r="O148" s="4">
        <v>23.66</v>
      </c>
      <c r="P148" s="4">
        <v>29.63</v>
      </c>
      <c r="Q148" s="4">
        <v>41.06</v>
      </c>
      <c r="R148" s="4">
        <v>45.65</v>
      </c>
      <c r="S148" s="4">
        <v>48.41</v>
      </c>
      <c r="T148" s="27">
        <v>49200</v>
      </c>
      <c r="U148" s="27">
        <v>61640</v>
      </c>
      <c r="V148" s="27">
        <v>85410</v>
      </c>
      <c r="W148" s="27">
        <v>94960</v>
      </c>
      <c r="X148" s="27">
        <v>100690</v>
      </c>
    </row>
    <row r="149" spans="1:24" hidden="1" x14ac:dyDescent="0.25">
      <c r="A149" t="s">
        <v>0</v>
      </c>
      <c r="B149" t="s">
        <v>1</v>
      </c>
      <c r="C149" s="26" t="s">
        <v>2</v>
      </c>
      <c r="D149" s="26" t="s">
        <v>546</v>
      </c>
      <c r="E149" t="s">
        <v>926</v>
      </c>
      <c r="F149" s="31" t="s">
        <v>927</v>
      </c>
      <c r="G149" t="s">
        <v>925</v>
      </c>
      <c r="H149" t="s">
        <v>200</v>
      </c>
      <c r="I149" t="s">
        <v>201</v>
      </c>
      <c r="J149" s="26" t="s">
        <v>46</v>
      </c>
      <c r="K149" s="27">
        <v>230</v>
      </c>
      <c r="L149" s="4">
        <v>35.840000000000003</v>
      </c>
      <c r="M149" s="27">
        <v>74540</v>
      </c>
      <c r="N149" s="3">
        <v>7.2</v>
      </c>
      <c r="O149" s="4">
        <v>17.920000000000002</v>
      </c>
      <c r="P149" s="4">
        <v>27.73</v>
      </c>
      <c r="Q149" s="4">
        <v>39.83</v>
      </c>
      <c r="R149" s="4">
        <v>45.34</v>
      </c>
      <c r="S149" s="4">
        <v>48.56</v>
      </c>
      <c r="T149" s="27">
        <v>37280</v>
      </c>
      <c r="U149" s="27">
        <v>57680</v>
      </c>
      <c r="V149" s="27">
        <v>82840</v>
      </c>
      <c r="W149" s="27">
        <v>94320</v>
      </c>
      <c r="X149" s="27">
        <v>101000</v>
      </c>
    </row>
    <row r="150" spans="1:24" hidden="1" x14ac:dyDescent="0.25">
      <c r="A150" t="s">
        <v>0</v>
      </c>
      <c r="B150" t="s">
        <v>1</v>
      </c>
      <c r="C150" s="26" t="s">
        <v>2</v>
      </c>
      <c r="D150" s="26" t="s">
        <v>546</v>
      </c>
      <c r="E150" t="s">
        <v>926</v>
      </c>
      <c r="F150" s="31" t="s">
        <v>927</v>
      </c>
      <c r="G150" t="s">
        <v>925</v>
      </c>
      <c r="H150" t="s">
        <v>614</v>
      </c>
      <c r="I150" t="s">
        <v>203</v>
      </c>
      <c r="J150" s="26" t="s">
        <v>548</v>
      </c>
      <c r="K150" s="27">
        <v>2480</v>
      </c>
      <c r="L150" s="4">
        <v>31.16</v>
      </c>
      <c r="M150" s="27">
        <v>64810</v>
      </c>
      <c r="N150" s="3">
        <v>1.5</v>
      </c>
      <c r="O150" s="4">
        <v>18.649999999999999</v>
      </c>
      <c r="P150" s="4">
        <v>24.87</v>
      </c>
      <c r="Q150" s="4">
        <v>30.04</v>
      </c>
      <c r="R150" s="4">
        <v>37.61</v>
      </c>
      <c r="S150" s="4">
        <v>46.31</v>
      </c>
      <c r="T150" s="27">
        <v>38780</v>
      </c>
      <c r="U150" s="27">
        <v>51730</v>
      </c>
      <c r="V150" s="27">
        <v>62490</v>
      </c>
      <c r="W150" s="27">
        <v>78220</v>
      </c>
      <c r="X150" s="27">
        <v>96320</v>
      </c>
    </row>
    <row r="151" spans="1:24" hidden="1" x14ac:dyDescent="0.25">
      <c r="A151" t="s">
        <v>0</v>
      </c>
      <c r="B151" t="s">
        <v>1</v>
      </c>
      <c r="C151" s="26" t="s">
        <v>2</v>
      </c>
      <c r="D151" s="26" t="s">
        <v>546</v>
      </c>
      <c r="E151" t="s">
        <v>926</v>
      </c>
      <c r="F151" s="31" t="s">
        <v>927</v>
      </c>
      <c r="G151" t="s">
        <v>925</v>
      </c>
      <c r="H151" t="s">
        <v>202</v>
      </c>
      <c r="I151" t="s">
        <v>203</v>
      </c>
      <c r="J151" s="26" t="s">
        <v>46</v>
      </c>
      <c r="K151" s="27">
        <v>2480</v>
      </c>
      <c r="L151" s="4">
        <v>31.16</v>
      </c>
      <c r="M151" s="27">
        <v>64810</v>
      </c>
      <c r="N151" s="3">
        <v>1.5</v>
      </c>
      <c r="O151" s="4">
        <v>18.649999999999999</v>
      </c>
      <c r="P151" s="4">
        <v>24.87</v>
      </c>
      <c r="Q151" s="4">
        <v>30.04</v>
      </c>
      <c r="R151" s="4">
        <v>37.61</v>
      </c>
      <c r="S151" s="4">
        <v>46.31</v>
      </c>
      <c r="T151" s="27">
        <v>38780</v>
      </c>
      <c r="U151" s="27">
        <v>51730</v>
      </c>
      <c r="V151" s="27">
        <v>62490</v>
      </c>
      <c r="W151" s="27">
        <v>78220</v>
      </c>
      <c r="X151" s="27">
        <v>96320</v>
      </c>
    </row>
    <row r="152" spans="1:24" hidden="1" x14ac:dyDescent="0.25">
      <c r="A152" t="s">
        <v>0</v>
      </c>
      <c r="B152" t="s">
        <v>1</v>
      </c>
      <c r="C152" s="26" t="s">
        <v>2</v>
      </c>
      <c r="D152" s="26" t="s">
        <v>546</v>
      </c>
      <c r="E152" t="s">
        <v>926</v>
      </c>
      <c r="F152" s="31" t="s">
        <v>927</v>
      </c>
      <c r="G152" t="s">
        <v>925</v>
      </c>
      <c r="H152" t="s">
        <v>204</v>
      </c>
      <c r="I152" t="s">
        <v>205</v>
      </c>
      <c r="J152" s="26" t="s">
        <v>46</v>
      </c>
      <c r="K152" s="27">
        <v>1240</v>
      </c>
      <c r="L152" s="4">
        <v>36.61</v>
      </c>
      <c r="M152" s="27">
        <v>76160</v>
      </c>
      <c r="N152" s="3">
        <v>1.8</v>
      </c>
      <c r="O152" s="4">
        <v>22.19</v>
      </c>
      <c r="P152" s="4">
        <v>28.54</v>
      </c>
      <c r="Q152" s="4">
        <v>36.369999999999997</v>
      </c>
      <c r="R152" s="4">
        <v>44.96</v>
      </c>
      <c r="S152" s="4">
        <v>53.39</v>
      </c>
      <c r="T152" s="27">
        <v>46160</v>
      </c>
      <c r="U152" s="27">
        <v>59350</v>
      </c>
      <c r="V152" s="27">
        <v>75660</v>
      </c>
      <c r="W152" s="27">
        <v>93520</v>
      </c>
      <c r="X152" s="27">
        <v>111050</v>
      </c>
    </row>
    <row r="153" spans="1:24" x14ac:dyDescent="0.25">
      <c r="A153" t="s">
        <v>0</v>
      </c>
      <c r="B153" t="s">
        <v>1</v>
      </c>
      <c r="C153" s="26" t="s">
        <v>2</v>
      </c>
      <c r="D153" s="26" t="s">
        <v>546</v>
      </c>
      <c r="E153" t="s">
        <v>926</v>
      </c>
      <c r="F153" s="31" t="s">
        <v>927</v>
      </c>
      <c r="G153" t="s">
        <v>925</v>
      </c>
      <c r="H153" t="s">
        <v>12</v>
      </c>
      <c r="I153" t="s">
        <v>13</v>
      </c>
      <c r="J153" s="26" t="s">
        <v>5</v>
      </c>
      <c r="K153" s="27">
        <v>10640</v>
      </c>
      <c r="L153" s="4">
        <v>42.08</v>
      </c>
      <c r="M153" s="27">
        <v>87520</v>
      </c>
      <c r="N153" s="3">
        <v>0.9</v>
      </c>
      <c r="O153" s="4">
        <v>25.15</v>
      </c>
      <c r="P153" s="4">
        <v>33.04</v>
      </c>
      <c r="Q153" s="4">
        <v>42.28</v>
      </c>
      <c r="R153" s="4">
        <v>50.41</v>
      </c>
      <c r="S153" s="4">
        <v>59.97</v>
      </c>
      <c r="T153" s="27">
        <v>52310</v>
      </c>
      <c r="U153" s="27">
        <v>68730</v>
      </c>
      <c r="V153" s="27">
        <v>87940</v>
      </c>
      <c r="W153" s="27">
        <v>104850</v>
      </c>
      <c r="X153" s="27">
        <v>124730</v>
      </c>
    </row>
    <row r="154" spans="1:24" hidden="1" x14ac:dyDescent="0.25">
      <c r="A154" t="s">
        <v>0</v>
      </c>
      <c r="B154" t="s">
        <v>1</v>
      </c>
      <c r="C154" s="26" t="s">
        <v>2</v>
      </c>
      <c r="D154" s="26" t="s">
        <v>546</v>
      </c>
      <c r="E154" t="s">
        <v>926</v>
      </c>
      <c r="F154" s="31" t="s">
        <v>927</v>
      </c>
      <c r="G154" t="s">
        <v>925</v>
      </c>
      <c r="H154" t="s">
        <v>824</v>
      </c>
      <c r="I154" t="s">
        <v>825</v>
      </c>
      <c r="J154" s="26" t="s">
        <v>803</v>
      </c>
      <c r="K154" s="27">
        <v>580</v>
      </c>
      <c r="L154" s="4">
        <v>40.06</v>
      </c>
      <c r="M154" s="27">
        <v>83320</v>
      </c>
      <c r="N154" s="3">
        <v>1.7</v>
      </c>
      <c r="O154" s="4">
        <v>27</v>
      </c>
      <c r="P154" s="4">
        <v>32.17</v>
      </c>
      <c r="Q154" s="4">
        <v>38.68</v>
      </c>
      <c r="R154" s="4">
        <v>47.03</v>
      </c>
      <c r="S154" s="4">
        <v>56.64</v>
      </c>
      <c r="T154" s="27">
        <v>56150</v>
      </c>
      <c r="U154" s="27">
        <v>66920</v>
      </c>
      <c r="V154" s="27">
        <v>80460</v>
      </c>
      <c r="W154" s="27">
        <v>97820</v>
      </c>
      <c r="X154" s="27">
        <v>117800</v>
      </c>
    </row>
    <row r="155" spans="1:24" hidden="1" x14ac:dyDescent="0.25">
      <c r="A155" t="s">
        <v>0</v>
      </c>
      <c r="B155" t="s">
        <v>1</v>
      </c>
      <c r="C155" s="26" t="s">
        <v>2</v>
      </c>
      <c r="D155" s="26" t="s">
        <v>546</v>
      </c>
      <c r="E155" t="s">
        <v>926</v>
      </c>
      <c r="F155" s="31" t="s">
        <v>927</v>
      </c>
      <c r="G155" t="s">
        <v>925</v>
      </c>
      <c r="H155" t="s">
        <v>615</v>
      </c>
      <c r="I155" t="s">
        <v>616</v>
      </c>
      <c r="J155" s="26" t="s">
        <v>548</v>
      </c>
      <c r="K155" s="27">
        <v>80</v>
      </c>
      <c r="L155" s="4">
        <v>46.86</v>
      </c>
      <c r="M155" s="27">
        <v>97460</v>
      </c>
      <c r="N155" s="3">
        <v>4</v>
      </c>
      <c r="O155" s="4">
        <v>29.96</v>
      </c>
      <c r="P155" s="4">
        <v>33.74</v>
      </c>
      <c r="Q155" s="4">
        <v>40.21</v>
      </c>
      <c r="R155" s="4">
        <v>60.23</v>
      </c>
      <c r="S155" s="4">
        <v>73.06</v>
      </c>
      <c r="T155" s="27">
        <v>62310</v>
      </c>
      <c r="U155" s="27">
        <v>70180</v>
      </c>
      <c r="V155" s="27">
        <v>83630</v>
      </c>
      <c r="W155" s="27">
        <v>125280</v>
      </c>
      <c r="X155" s="27">
        <v>151960</v>
      </c>
    </row>
    <row r="156" spans="1:24" hidden="1" x14ac:dyDescent="0.25">
      <c r="A156" t="s">
        <v>0</v>
      </c>
      <c r="B156" t="s">
        <v>1</v>
      </c>
      <c r="C156" s="26" t="s">
        <v>2</v>
      </c>
      <c r="D156" s="26" t="s">
        <v>546</v>
      </c>
      <c r="E156" t="s">
        <v>926</v>
      </c>
      <c r="F156" s="31" t="s">
        <v>927</v>
      </c>
      <c r="G156" t="s">
        <v>925</v>
      </c>
      <c r="H156" t="s">
        <v>206</v>
      </c>
      <c r="I156" t="s">
        <v>207</v>
      </c>
      <c r="J156" s="26" t="s">
        <v>46</v>
      </c>
      <c r="K156" s="27">
        <v>40</v>
      </c>
      <c r="L156" s="4">
        <v>33.9</v>
      </c>
      <c r="M156" s="27">
        <v>70520</v>
      </c>
      <c r="N156" s="3">
        <v>2.6</v>
      </c>
      <c r="O156" s="4">
        <v>27.51</v>
      </c>
      <c r="P156" s="4">
        <v>31.07</v>
      </c>
      <c r="Q156" s="4">
        <v>34.090000000000003</v>
      </c>
      <c r="R156" s="4">
        <v>37.21</v>
      </c>
      <c r="S156" s="4">
        <v>39.53</v>
      </c>
      <c r="T156" s="27">
        <v>57220</v>
      </c>
      <c r="U156" s="27">
        <v>64630</v>
      </c>
      <c r="V156" s="27">
        <v>70910</v>
      </c>
      <c r="W156" s="27">
        <v>77390</v>
      </c>
      <c r="X156" s="27">
        <v>82220</v>
      </c>
    </row>
    <row r="157" spans="1:24" hidden="1" x14ac:dyDescent="0.25">
      <c r="A157" t="s">
        <v>0</v>
      </c>
      <c r="B157" t="s">
        <v>1</v>
      </c>
      <c r="C157" s="26" t="s">
        <v>2</v>
      </c>
      <c r="D157" s="26" t="s">
        <v>546</v>
      </c>
      <c r="E157" t="s">
        <v>926</v>
      </c>
      <c r="F157" s="31" t="s">
        <v>927</v>
      </c>
      <c r="G157" t="s">
        <v>925</v>
      </c>
      <c r="H157" t="s">
        <v>617</v>
      </c>
      <c r="I157" t="s">
        <v>618</v>
      </c>
      <c r="J157" s="26" t="s">
        <v>548</v>
      </c>
      <c r="K157" s="27" t="s">
        <v>991</v>
      </c>
      <c r="L157" s="4">
        <v>38.479999999999997</v>
      </c>
      <c r="M157" s="27">
        <v>80050</v>
      </c>
      <c r="N157" s="3">
        <v>1.4</v>
      </c>
      <c r="O157" s="4">
        <v>26.56</v>
      </c>
      <c r="P157" s="4">
        <v>31.74</v>
      </c>
      <c r="Q157" s="4">
        <v>37.9</v>
      </c>
      <c r="R157" s="4">
        <v>45.57</v>
      </c>
      <c r="S157" s="4">
        <v>51.06</v>
      </c>
      <c r="T157" s="27">
        <v>55240</v>
      </c>
      <c r="U157" s="27">
        <v>66010</v>
      </c>
      <c r="V157" s="27">
        <v>78840</v>
      </c>
      <c r="W157" s="27">
        <v>94790</v>
      </c>
      <c r="X157" s="27">
        <v>106200</v>
      </c>
    </row>
    <row r="158" spans="1:24" hidden="1" x14ac:dyDescent="0.25">
      <c r="A158" t="s">
        <v>0</v>
      </c>
      <c r="B158" t="s">
        <v>1</v>
      </c>
      <c r="C158" s="26" t="s">
        <v>2</v>
      </c>
      <c r="D158" s="26" t="s">
        <v>546</v>
      </c>
      <c r="E158" t="s">
        <v>926</v>
      </c>
      <c r="F158" s="31" t="s">
        <v>927</v>
      </c>
      <c r="G158" t="s">
        <v>925</v>
      </c>
      <c r="H158" t="s">
        <v>208</v>
      </c>
      <c r="I158" t="s">
        <v>209</v>
      </c>
      <c r="J158" s="26" t="s">
        <v>46</v>
      </c>
      <c r="K158" s="27">
        <v>440</v>
      </c>
      <c r="L158" s="4">
        <v>37.909999999999997</v>
      </c>
      <c r="M158" s="27">
        <v>78840</v>
      </c>
      <c r="N158" s="3">
        <v>1.4</v>
      </c>
      <c r="O158" s="4">
        <v>26.35</v>
      </c>
      <c r="P158" s="4">
        <v>31.43</v>
      </c>
      <c r="Q158" s="4">
        <v>37.380000000000003</v>
      </c>
      <c r="R158" s="4">
        <v>44.94</v>
      </c>
      <c r="S158" s="4">
        <v>50.26</v>
      </c>
      <c r="T158" s="27">
        <v>54800</v>
      </c>
      <c r="U158" s="27">
        <v>65380</v>
      </c>
      <c r="V158" s="27">
        <v>77750</v>
      </c>
      <c r="W158" s="27">
        <v>93480</v>
      </c>
      <c r="X158" s="27">
        <v>104550</v>
      </c>
    </row>
    <row r="159" spans="1:24" hidden="1" x14ac:dyDescent="0.25">
      <c r="A159" t="s">
        <v>0</v>
      </c>
      <c r="B159" t="s">
        <v>1</v>
      </c>
      <c r="C159" s="26" t="s">
        <v>2</v>
      </c>
      <c r="D159" s="26" t="s">
        <v>546</v>
      </c>
      <c r="E159" t="s">
        <v>926</v>
      </c>
      <c r="F159" s="31" t="s">
        <v>927</v>
      </c>
      <c r="G159" t="s">
        <v>925</v>
      </c>
      <c r="H159" t="s">
        <v>826</v>
      </c>
      <c r="I159" t="s">
        <v>827</v>
      </c>
      <c r="J159" s="26" t="s">
        <v>803</v>
      </c>
      <c r="K159" s="27">
        <v>1980</v>
      </c>
      <c r="L159" s="4">
        <v>46.55</v>
      </c>
      <c r="M159" s="27">
        <v>96830</v>
      </c>
      <c r="N159" s="3">
        <v>1.5</v>
      </c>
      <c r="O159" s="4">
        <v>27.42</v>
      </c>
      <c r="P159" s="4">
        <v>35.69</v>
      </c>
      <c r="Q159" s="4">
        <v>45.88</v>
      </c>
      <c r="R159" s="4">
        <v>56.8</v>
      </c>
      <c r="S159" s="4">
        <v>66.349999999999994</v>
      </c>
      <c r="T159" s="27">
        <v>57030</v>
      </c>
      <c r="U159" s="27">
        <v>74240</v>
      </c>
      <c r="V159" s="27">
        <v>95430</v>
      </c>
      <c r="W159" s="27">
        <v>118150</v>
      </c>
      <c r="X159" s="27">
        <v>138010</v>
      </c>
    </row>
    <row r="160" spans="1:24" hidden="1" x14ac:dyDescent="0.25">
      <c r="A160" t="s">
        <v>0</v>
      </c>
      <c r="B160" t="s">
        <v>1</v>
      </c>
      <c r="C160" s="26" t="s">
        <v>2</v>
      </c>
      <c r="D160" s="26" t="s">
        <v>546</v>
      </c>
      <c r="E160" t="s">
        <v>926</v>
      </c>
      <c r="F160" s="31" t="s">
        <v>927</v>
      </c>
      <c r="G160" t="s">
        <v>925</v>
      </c>
      <c r="H160" t="s">
        <v>619</v>
      </c>
      <c r="I160" t="s">
        <v>620</v>
      </c>
      <c r="J160" s="26" t="s">
        <v>548</v>
      </c>
      <c r="K160" s="27">
        <v>130</v>
      </c>
      <c r="L160" s="4">
        <v>50.25</v>
      </c>
      <c r="M160" s="27">
        <v>104520</v>
      </c>
      <c r="N160" s="3">
        <v>5.9</v>
      </c>
      <c r="O160" s="4">
        <v>32.4</v>
      </c>
      <c r="P160" s="4">
        <v>36.869999999999997</v>
      </c>
      <c r="Q160" s="4">
        <v>45.86</v>
      </c>
      <c r="R160" s="4">
        <v>59.44</v>
      </c>
      <c r="S160" s="4">
        <v>76.040000000000006</v>
      </c>
      <c r="T160" s="27">
        <v>67380</v>
      </c>
      <c r="U160" s="27">
        <v>76700</v>
      </c>
      <c r="V160" s="27">
        <v>95380</v>
      </c>
      <c r="W160" s="27">
        <v>123640</v>
      </c>
      <c r="X160" s="27">
        <v>158170</v>
      </c>
    </row>
    <row r="161" spans="1:24" hidden="1" x14ac:dyDescent="0.25">
      <c r="A161" t="s">
        <v>0</v>
      </c>
      <c r="B161" t="s">
        <v>1</v>
      </c>
      <c r="C161" s="26" t="s">
        <v>2</v>
      </c>
      <c r="D161" s="26" t="s">
        <v>546</v>
      </c>
      <c r="E161" t="s">
        <v>926</v>
      </c>
      <c r="F161" s="31" t="s">
        <v>927</v>
      </c>
      <c r="G161" t="s">
        <v>925</v>
      </c>
      <c r="H161" t="s">
        <v>210</v>
      </c>
      <c r="I161" t="s">
        <v>211</v>
      </c>
      <c r="J161" s="26" t="s">
        <v>46</v>
      </c>
      <c r="K161" s="27">
        <v>130</v>
      </c>
      <c r="L161" s="4">
        <v>50.25</v>
      </c>
      <c r="M161" s="27">
        <v>104520</v>
      </c>
      <c r="N161" s="3">
        <v>5.9</v>
      </c>
      <c r="O161" s="4">
        <v>32.4</v>
      </c>
      <c r="P161" s="4">
        <v>36.869999999999997</v>
      </c>
      <c r="Q161" s="4">
        <v>45.86</v>
      </c>
      <c r="R161" s="4">
        <v>59.44</v>
      </c>
      <c r="S161" s="4">
        <v>76.040000000000006</v>
      </c>
      <c r="T161" s="27">
        <v>67380</v>
      </c>
      <c r="U161" s="27">
        <v>76700</v>
      </c>
      <c r="V161" s="27">
        <v>95380</v>
      </c>
      <c r="W161" s="27">
        <v>123640</v>
      </c>
      <c r="X161" s="27">
        <v>158170</v>
      </c>
    </row>
    <row r="162" spans="1:24" hidden="1" x14ac:dyDescent="0.25">
      <c r="A162" t="s">
        <v>0</v>
      </c>
      <c r="B162" t="s">
        <v>1</v>
      </c>
      <c r="C162" s="26" t="s">
        <v>2</v>
      </c>
      <c r="D162" s="26" t="s">
        <v>546</v>
      </c>
      <c r="E162" t="s">
        <v>926</v>
      </c>
      <c r="F162" s="31" t="s">
        <v>927</v>
      </c>
      <c r="G162" t="s">
        <v>925</v>
      </c>
      <c r="H162" t="s">
        <v>621</v>
      </c>
      <c r="I162" t="s">
        <v>213</v>
      </c>
      <c r="J162" s="26" t="s">
        <v>548</v>
      </c>
      <c r="K162" s="27">
        <v>40</v>
      </c>
      <c r="L162" s="4">
        <v>56.43</v>
      </c>
      <c r="M162" s="27">
        <v>117380</v>
      </c>
      <c r="N162" s="3">
        <v>5.7</v>
      </c>
      <c r="O162" s="4">
        <v>34.979999999999997</v>
      </c>
      <c r="P162" s="4">
        <v>42.76</v>
      </c>
      <c r="Q162" s="4">
        <v>53.89</v>
      </c>
      <c r="R162" s="4">
        <v>65.95</v>
      </c>
      <c r="S162" s="4">
        <v>77.91</v>
      </c>
      <c r="T162" s="27">
        <v>72770</v>
      </c>
      <c r="U162" s="27">
        <v>88940</v>
      </c>
      <c r="V162" s="27">
        <v>112100</v>
      </c>
      <c r="W162" s="27">
        <v>137180</v>
      </c>
      <c r="X162" s="27">
        <v>162050</v>
      </c>
    </row>
    <row r="163" spans="1:24" hidden="1" x14ac:dyDescent="0.25">
      <c r="A163" t="s">
        <v>0</v>
      </c>
      <c r="B163" t="s">
        <v>1</v>
      </c>
      <c r="C163" s="26" t="s">
        <v>2</v>
      </c>
      <c r="D163" s="26" t="s">
        <v>546</v>
      </c>
      <c r="E163" t="s">
        <v>926</v>
      </c>
      <c r="F163" s="31" t="s">
        <v>927</v>
      </c>
      <c r="G163" t="s">
        <v>925</v>
      </c>
      <c r="H163" t="s">
        <v>212</v>
      </c>
      <c r="I163" t="s">
        <v>213</v>
      </c>
      <c r="J163" s="26" t="s">
        <v>46</v>
      </c>
      <c r="K163" s="27">
        <v>40</v>
      </c>
      <c r="L163" s="4">
        <v>56.43</v>
      </c>
      <c r="M163" s="27">
        <v>117380</v>
      </c>
      <c r="N163" s="3">
        <v>5.7</v>
      </c>
      <c r="O163" s="4">
        <v>34.979999999999997</v>
      </c>
      <c r="P163" s="4">
        <v>42.76</v>
      </c>
      <c r="Q163" s="4">
        <v>53.89</v>
      </c>
      <c r="R163" s="4">
        <v>65.95</v>
      </c>
      <c r="S163" s="4">
        <v>77.91</v>
      </c>
      <c r="T163" s="27">
        <v>72770</v>
      </c>
      <c r="U163" s="27">
        <v>88940</v>
      </c>
      <c r="V163" s="27">
        <v>112100</v>
      </c>
      <c r="W163" s="27">
        <v>137180</v>
      </c>
      <c r="X163" s="27">
        <v>162050</v>
      </c>
    </row>
    <row r="164" spans="1:24" hidden="1" x14ac:dyDescent="0.25">
      <c r="A164" t="s">
        <v>0</v>
      </c>
      <c r="B164" t="s">
        <v>1</v>
      </c>
      <c r="C164" s="26" t="s">
        <v>2</v>
      </c>
      <c r="D164" s="26" t="s">
        <v>546</v>
      </c>
      <c r="E164" t="s">
        <v>926</v>
      </c>
      <c r="F164" s="31" t="s">
        <v>927</v>
      </c>
      <c r="G164" t="s">
        <v>925</v>
      </c>
      <c r="H164" t="s">
        <v>622</v>
      </c>
      <c r="I164" t="s">
        <v>623</v>
      </c>
      <c r="J164" s="26" t="s">
        <v>548</v>
      </c>
      <c r="K164" s="27">
        <v>660</v>
      </c>
      <c r="L164" s="4">
        <v>45.43</v>
      </c>
      <c r="M164" s="27">
        <v>94490</v>
      </c>
      <c r="N164" s="3">
        <v>1.7</v>
      </c>
      <c r="O164" s="4">
        <v>27.89</v>
      </c>
      <c r="P164" s="4">
        <v>35.5</v>
      </c>
      <c r="Q164" s="4">
        <v>44.94</v>
      </c>
      <c r="R164" s="4">
        <v>55.4</v>
      </c>
      <c r="S164" s="4">
        <v>63.4</v>
      </c>
      <c r="T164" s="27">
        <v>58010</v>
      </c>
      <c r="U164" s="27">
        <v>73830</v>
      </c>
      <c r="V164" s="27">
        <v>93470</v>
      </c>
      <c r="W164" s="27">
        <v>115240</v>
      </c>
      <c r="X164" s="27">
        <v>131870</v>
      </c>
    </row>
    <row r="165" spans="1:24" hidden="1" x14ac:dyDescent="0.25">
      <c r="A165" t="s">
        <v>0</v>
      </c>
      <c r="B165" t="s">
        <v>1</v>
      </c>
      <c r="C165" s="26" t="s">
        <v>2</v>
      </c>
      <c r="D165" s="26" t="s">
        <v>546</v>
      </c>
      <c r="E165" t="s">
        <v>926</v>
      </c>
      <c r="F165" s="31" t="s">
        <v>927</v>
      </c>
      <c r="G165" t="s">
        <v>925</v>
      </c>
      <c r="H165" t="s">
        <v>214</v>
      </c>
      <c r="I165" t="s">
        <v>215</v>
      </c>
      <c r="J165" s="26" t="s">
        <v>46</v>
      </c>
      <c r="K165" s="27">
        <v>660</v>
      </c>
      <c r="L165" s="4">
        <v>45.43</v>
      </c>
      <c r="M165" s="27">
        <v>94490</v>
      </c>
      <c r="N165" s="3">
        <v>1.7</v>
      </c>
      <c r="O165" s="4">
        <v>27.89</v>
      </c>
      <c r="P165" s="4">
        <v>35.5</v>
      </c>
      <c r="Q165" s="4">
        <v>44.94</v>
      </c>
      <c r="R165" s="4">
        <v>55.4</v>
      </c>
      <c r="S165" s="4">
        <v>63.4</v>
      </c>
      <c r="T165" s="27">
        <v>58010</v>
      </c>
      <c r="U165" s="27">
        <v>73830</v>
      </c>
      <c r="V165" s="27">
        <v>93470</v>
      </c>
      <c r="W165" s="27">
        <v>115240</v>
      </c>
      <c r="X165" s="27">
        <v>131870</v>
      </c>
    </row>
    <row r="166" spans="1:24" hidden="1" x14ac:dyDescent="0.25">
      <c r="A166" t="s">
        <v>0</v>
      </c>
      <c r="B166" t="s">
        <v>1</v>
      </c>
      <c r="C166" s="26" t="s">
        <v>2</v>
      </c>
      <c r="D166" s="26" t="s">
        <v>546</v>
      </c>
      <c r="E166" t="s">
        <v>926</v>
      </c>
      <c r="F166" s="31" t="s">
        <v>927</v>
      </c>
      <c r="G166" t="s">
        <v>925</v>
      </c>
      <c r="H166" t="s">
        <v>624</v>
      </c>
      <c r="I166" t="s">
        <v>625</v>
      </c>
      <c r="J166" s="26" t="s">
        <v>548</v>
      </c>
      <c r="K166" s="27">
        <v>1080</v>
      </c>
      <c r="L166" s="4">
        <v>46.22</v>
      </c>
      <c r="M166" s="27">
        <v>96130</v>
      </c>
      <c r="N166" s="3">
        <v>2.1</v>
      </c>
      <c r="O166" s="4">
        <v>26.02</v>
      </c>
      <c r="P166" s="4">
        <v>34.79</v>
      </c>
      <c r="Q166" s="4">
        <v>45.84</v>
      </c>
      <c r="R166" s="4">
        <v>56.95</v>
      </c>
      <c r="S166" s="4">
        <v>66.3</v>
      </c>
      <c r="T166" s="27">
        <v>54130</v>
      </c>
      <c r="U166" s="27">
        <v>72370</v>
      </c>
      <c r="V166" s="27">
        <v>95360</v>
      </c>
      <c r="W166" s="27">
        <v>118460</v>
      </c>
      <c r="X166" s="27">
        <v>137890</v>
      </c>
    </row>
    <row r="167" spans="1:24" hidden="1" x14ac:dyDescent="0.25">
      <c r="A167" t="s">
        <v>0</v>
      </c>
      <c r="B167" t="s">
        <v>1</v>
      </c>
      <c r="C167" s="26" t="s">
        <v>2</v>
      </c>
      <c r="D167" s="26" t="s">
        <v>546</v>
      </c>
      <c r="E167" t="s">
        <v>926</v>
      </c>
      <c r="F167" s="31" t="s">
        <v>927</v>
      </c>
      <c r="G167" t="s">
        <v>925</v>
      </c>
      <c r="H167" t="s">
        <v>216</v>
      </c>
      <c r="I167" t="s">
        <v>217</v>
      </c>
      <c r="J167" s="26" t="s">
        <v>46</v>
      </c>
      <c r="K167" s="27">
        <v>1010</v>
      </c>
      <c r="L167" s="4">
        <v>44.89</v>
      </c>
      <c r="M167" s="27">
        <v>93380</v>
      </c>
      <c r="N167" s="3">
        <v>1.5</v>
      </c>
      <c r="O167" s="4">
        <v>25.75</v>
      </c>
      <c r="P167" s="4">
        <v>34.36</v>
      </c>
      <c r="Q167" s="4">
        <v>45.19</v>
      </c>
      <c r="R167" s="4">
        <v>56.04</v>
      </c>
      <c r="S167" s="4">
        <v>64.06</v>
      </c>
      <c r="T167" s="27">
        <v>53560</v>
      </c>
      <c r="U167" s="27">
        <v>71470</v>
      </c>
      <c r="V167" s="27">
        <v>94000</v>
      </c>
      <c r="W167" s="27">
        <v>116570</v>
      </c>
      <c r="X167" s="27">
        <v>133230</v>
      </c>
    </row>
    <row r="168" spans="1:24" hidden="1" x14ac:dyDescent="0.25">
      <c r="A168" t="s">
        <v>0</v>
      </c>
      <c r="B168" t="s">
        <v>1</v>
      </c>
      <c r="C168" s="26" t="s">
        <v>2</v>
      </c>
      <c r="D168" s="26" t="s">
        <v>546</v>
      </c>
      <c r="E168" t="s">
        <v>926</v>
      </c>
      <c r="F168" s="31" t="s">
        <v>927</v>
      </c>
      <c r="G168" t="s">
        <v>925</v>
      </c>
      <c r="H168" t="s">
        <v>218</v>
      </c>
      <c r="I168" t="s">
        <v>219</v>
      </c>
      <c r="J168" s="26" t="s">
        <v>46</v>
      </c>
      <c r="K168" s="27">
        <v>70</v>
      </c>
      <c r="L168" s="4">
        <v>65.59</v>
      </c>
      <c r="M168" s="27">
        <v>136430</v>
      </c>
      <c r="N168" s="3">
        <v>11.4</v>
      </c>
      <c r="O168" s="4">
        <v>32.74</v>
      </c>
      <c r="P168" s="4">
        <v>45.12</v>
      </c>
      <c r="Q168" s="4">
        <v>58.04</v>
      </c>
      <c r="R168" s="4">
        <v>75.62</v>
      </c>
      <c r="S168" s="4" t="s">
        <v>993</v>
      </c>
      <c r="T168" s="27">
        <v>68100</v>
      </c>
      <c r="U168" s="27">
        <v>93850</v>
      </c>
      <c r="V168" s="27">
        <v>120720</v>
      </c>
      <c r="W168" s="27">
        <v>157280</v>
      </c>
      <c r="X168" s="27" t="s">
        <v>993</v>
      </c>
    </row>
    <row r="169" spans="1:24" hidden="1" x14ac:dyDescent="0.25">
      <c r="A169" t="s">
        <v>0</v>
      </c>
      <c r="B169" t="s">
        <v>1</v>
      </c>
      <c r="C169" s="26" t="s">
        <v>2</v>
      </c>
      <c r="D169" s="26" t="s">
        <v>546</v>
      </c>
      <c r="E169" t="s">
        <v>926</v>
      </c>
      <c r="F169" s="31" t="s">
        <v>927</v>
      </c>
      <c r="G169" t="s">
        <v>925</v>
      </c>
      <c r="H169" t="s">
        <v>626</v>
      </c>
      <c r="I169" t="s">
        <v>627</v>
      </c>
      <c r="J169" s="26" t="s">
        <v>548</v>
      </c>
      <c r="K169" s="27">
        <v>70</v>
      </c>
      <c r="L169" s="4">
        <v>50.35</v>
      </c>
      <c r="M169" s="27">
        <v>104730</v>
      </c>
      <c r="N169" s="3">
        <v>1.9</v>
      </c>
      <c r="O169" s="4">
        <v>39.520000000000003</v>
      </c>
      <c r="P169" s="4">
        <v>43.55</v>
      </c>
      <c r="Q169" s="4">
        <v>50.23</v>
      </c>
      <c r="R169" s="4">
        <v>58.83</v>
      </c>
      <c r="S169" s="4">
        <v>65.91</v>
      </c>
      <c r="T169" s="27">
        <v>82200</v>
      </c>
      <c r="U169" s="27">
        <v>90590</v>
      </c>
      <c r="V169" s="27">
        <v>104470</v>
      </c>
      <c r="W169" s="27">
        <v>122370</v>
      </c>
      <c r="X169" s="27">
        <v>137100</v>
      </c>
    </row>
    <row r="170" spans="1:24" hidden="1" x14ac:dyDescent="0.25">
      <c r="A170" t="s">
        <v>0</v>
      </c>
      <c r="B170" t="s">
        <v>1</v>
      </c>
      <c r="C170" s="26" t="s">
        <v>2</v>
      </c>
      <c r="D170" s="26" t="s">
        <v>546</v>
      </c>
      <c r="E170" t="s">
        <v>926</v>
      </c>
      <c r="F170" s="31" t="s">
        <v>927</v>
      </c>
      <c r="G170" t="s">
        <v>925</v>
      </c>
      <c r="H170" t="s">
        <v>220</v>
      </c>
      <c r="I170" t="s">
        <v>221</v>
      </c>
      <c r="J170" s="26" t="s">
        <v>46</v>
      </c>
      <c r="K170" s="27">
        <v>70</v>
      </c>
      <c r="L170" s="4">
        <v>50.35</v>
      </c>
      <c r="M170" s="27">
        <v>104730</v>
      </c>
      <c r="N170" s="3">
        <v>1.9</v>
      </c>
      <c r="O170" s="4">
        <v>39.520000000000003</v>
      </c>
      <c r="P170" s="4">
        <v>43.55</v>
      </c>
      <c r="Q170" s="4">
        <v>50.23</v>
      </c>
      <c r="R170" s="4">
        <v>58.83</v>
      </c>
      <c r="S170" s="4">
        <v>65.91</v>
      </c>
      <c r="T170" s="27">
        <v>82200</v>
      </c>
      <c r="U170" s="27">
        <v>90590</v>
      </c>
      <c r="V170" s="27">
        <v>104470</v>
      </c>
      <c r="W170" s="27">
        <v>122370</v>
      </c>
      <c r="X170" s="27">
        <v>137100</v>
      </c>
    </row>
    <row r="171" spans="1:24" hidden="1" x14ac:dyDescent="0.25">
      <c r="A171" t="s">
        <v>0</v>
      </c>
      <c r="B171" t="s">
        <v>1</v>
      </c>
      <c r="C171" s="26" t="s">
        <v>2</v>
      </c>
      <c r="D171" s="26" t="s">
        <v>546</v>
      </c>
      <c r="E171" t="s">
        <v>926</v>
      </c>
      <c r="F171" s="31" t="s">
        <v>927</v>
      </c>
      <c r="G171" t="s">
        <v>925</v>
      </c>
      <c r="H171" t="s">
        <v>828</v>
      </c>
      <c r="I171" t="s">
        <v>829</v>
      </c>
      <c r="J171" s="26" t="s">
        <v>803</v>
      </c>
      <c r="K171" s="27">
        <v>350</v>
      </c>
      <c r="L171" s="4">
        <v>49.27</v>
      </c>
      <c r="M171" s="27">
        <v>102480</v>
      </c>
      <c r="N171" s="3">
        <v>2.2000000000000002</v>
      </c>
      <c r="O171" s="4">
        <v>31.66</v>
      </c>
      <c r="P171" s="4">
        <v>38.65</v>
      </c>
      <c r="Q171" s="4">
        <v>47.24</v>
      </c>
      <c r="R171" s="4">
        <v>59.09</v>
      </c>
      <c r="S171" s="4">
        <v>73.489999999999995</v>
      </c>
      <c r="T171" s="27">
        <v>65850</v>
      </c>
      <c r="U171" s="27">
        <v>80390</v>
      </c>
      <c r="V171" s="27">
        <v>98260</v>
      </c>
      <c r="W171" s="27">
        <v>122910</v>
      </c>
      <c r="X171" s="27">
        <v>152870</v>
      </c>
    </row>
    <row r="172" spans="1:24" hidden="1" x14ac:dyDescent="0.25">
      <c r="A172" t="s">
        <v>0</v>
      </c>
      <c r="B172" t="s">
        <v>1</v>
      </c>
      <c r="C172" s="26" t="s">
        <v>2</v>
      </c>
      <c r="D172" s="26" t="s">
        <v>546</v>
      </c>
      <c r="E172" t="s">
        <v>926</v>
      </c>
      <c r="F172" s="31" t="s">
        <v>927</v>
      </c>
      <c r="G172" t="s">
        <v>925</v>
      </c>
      <c r="H172" t="s">
        <v>628</v>
      </c>
      <c r="I172" t="s">
        <v>223</v>
      </c>
      <c r="J172" s="26" t="s">
        <v>548</v>
      </c>
      <c r="K172" s="27">
        <v>260</v>
      </c>
      <c r="L172" s="4">
        <v>51.24</v>
      </c>
      <c r="M172" s="27">
        <v>106570</v>
      </c>
      <c r="N172" s="3">
        <v>2.1</v>
      </c>
      <c r="O172" s="4">
        <v>34.270000000000003</v>
      </c>
      <c r="P172" s="4">
        <v>41.53</v>
      </c>
      <c r="Q172" s="4">
        <v>48.81</v>
      </c>
      <c r="R172" s="4">
        <v>60.9</v>
      </c>
      <c r="S172" s="4">
        <v>74.62</v>
      </c>
      <c r="T172" s="27">
        <v>71280</v>
      </c>
      <c r="U172" s="27">
        <v>86380</v>
      </c>
      <c r="V172" s="27">
        <v>101520</v>
      </c>
      <c r="W172" s="27">
        <v>126670</v>
      </c>
      <c r="X172" s="27">
        <v>155210</v>
      </c>
    </row>
    <row r="173" spans="1:24" hidden="1" x14ac:dyDescent="0.25">
      <c r="A173" t="s">
        <v>0</v>
      </c>
      <c r="B173" t="s">
        <v>1</v>
      </c>
      <c r="C173" s="26" t="s">
        <v>2</v>
      </c>
      <c r="D173" s="26" t="s">
        <v>546</v>
      </c>
      <c r="E173" t="s">
        <v>926</v>
      </c>
      <c r="F173" s="31" t="s">
        <v>927</v>
      </c>
      <c r="G173" t="s">
        <v>925</v>
      </c>
      <c r="H173" t="s">
        <v>222</v>
      </c>
      <c r="I173" t="s">
        <v>223</v>
      </c>
      <c r="J173" s="26" t="s">
        <v>46</v>
      </c>
      <c r="K173" s="27">
        <v>260</v>
      </c>
      <c r="L173" s="4">
        <v>51.24</v>
      </c>
      <c r="M173" s="27">
        <v>106570</v>
      </c>
      <c r="N173" s="3">
        <v>2.1</v>
      </c>
      <c r="O173" s="4">
        <v>34.270000000000003</v>
      </c>
      <c r="P173" s="4">
        <v>41.53</v>
      </c>
      <c r="Q173" s="4">
        <v>48.81</v>
      </c>
      <c r="R173" s="4">
        <v>60.9</v>
      </c>
      <c r="S173" s="4">
        <v>74.62</v>
      </c>
      <c r="T173" s="27">
        <v>71280</v>
      </c>
      <c r="U173" s="27">
        <v>86380</v>
      </c>
      <c r="V173" s="27">
        <v>101520</v>
      </c>
      <c r="W173" s="27">
        <v>126670</v>
      </c>
      <c r="X173" s="27">
        <v>155210</v>
      </c>
    </row>
    <row r="174" spans="1:24" hidden="1" x14ac:dyDescent="0.25">
      <c r="A174" t="s">
        <v>0</v>
      </c>
      <c r="B174" t="s">
        <v>1</v>
      </c>
      <c r="C174" s="26" t="s">
        <v>2</v>
      </c>
      <c r="D174" s="26" t="s">
        <v>546</v>
      </c>
      <c r="E174" t="s">
        <v>926</v>
      </c>
      <c r="F174" s="31" t="s">
        <v>927</v>
      </c>
      <c r="G174" t="s">
        <v>925</v>
      </c>
      <c r="H174" t="s">
        <v>629</v>
      </c>
      <c r="I174" t="s">
        <v>225</v>
      </c>
      <c r="J174" s="26" t="s">
        <v>548</v>
      </c>
      <c r="K174" s="27">
        <v>70</v>
      </c>
      <c r="L174" s="4">
        <v>43.62</v>
      </c>
      <c r="M174" s="27">
        <v>90720</v>
      </c>
      <c r="N174" s="3">
        <v>5.5</v>
      </c>
      <c r="O174" s="4">
        <v>26.73</v>
      </c>
      <c r="P174" s="4">
        <v>32.85</v>
      </c>
      <c r="Q174" s="4">
        <v>43.14</v>
      </c>
      <c r="R174" s="4">
        <v>53.05</v>
      </c>
      <c r="S174" s="4">
        <v>62.88</v>
      </c>
      <c r="T174" s="27">
        <v>55590</v>
      </c>
      <c r="U174" s="27">
        <v>68330</v>
      </c>
      <c r="V174" s="27">
        <v>89740</v>
      </c>
      <c r="W174" s="27">
        <v>110340</v>
      </c>
      <c r="X174" s="27">
        <v>130790</v>
      </c>
    </row>
    <row r="175" spans="1:24" hidden="1" x14ac:dyDescent="0.25">
      <c r="A175" t="s">
        <v>0</v>
      </c>
      <c r="B175" t="s">
        <v>1</v>
      </c>
      <c r="C175" s="26" t="s">
        <v>2</v>
      </c>
      <c r="D175" s="26" t="s">
        <v>546</v>
      </c>
      <c r="E175" t="s">
        <v>926</v>
      </c>
      <c r="F175" s="31" t="s">
        <v>927</v>
      </c>
      <c r="G175" t="s">
        <v>925</v>
      </c>
      <c r="H175" t="s">
        <v>224</v>
      </c>
      <c r="I175" t="s">
        <v>225</v>
      </c>
      <c r="J175" s="26" t="s">
        <v>46</v>
      </c>
      <c r="K175" s="27">
        <v>70</v>
      </c>
      <c r="L175" s="4">
        <v>43.62</v>
      </c>
      <c r="M175" s="27">
        <v>90720</v>
      </c>
      <c r="N175" s="3">
        <v>5.5</v>
      </c>
      <c r="O175" s="4">
        <v>26.73</v>
      </c>
      <c r="P175" s="4">
        <v>32.85</v>
      </c>
      <c r="Q175" s="4">
        <v>43.14</v>
      </c>
      <c r="R175" s="4">
        <v>53.05</v>
      </c>
      <c r="S175" s="4">
        <v>62.88</v>
      </c>
      <c r="T175" s="27">
        <v>55590</v>
      </c>
      <c r="U175" s="27">
        <v>68330</v>
      </c>
      <c r="V175" s="27">
        <v>89740</v>
      </c>
      <c r="W175" s="27">
        <v>110340</v>
      </c>
      <c r="X175" s="27">
        <v>130790</v>
      </c>
    </row>
    <row r="176" spans="1:24" hidden="1" x14ac:dyDescent="0.25">
      <c r="A176" t="s">
        <v>0</v>
      </c>
      <c r="B176" t="s">
        <v>1</v>
      </c>
      <c r="C176" s="26" t="s">
        <v>2</v>
      </c>
      <c r="D176" s="26" t="s">
        <v>546</v>
      </c>
      <c r="E176" t="s">
        <v>926</v>
      </c>
      <c r="F176" s="31" t="s">
        <v>927</v>
      </c>
      <c r="G176" t="s">
        <v>925</v>
      </c>
      <c r="H176" t="s">
        <v>830</v>
      </c>
      <c r="I176" t="s">
        <v>831</v>
      </c>
      <c r="J176" s="26" t="s">
        <v>803</v>
      </c>
      <c r="K176" s="27">
        <v>5270</v>
      </c>
      <c r="L176" s="4">
        <v>40.24</v>
      </c>
      <c r="M176" s="27">
        <v>83700</v>
      </c>
      <c r="N176" s="3">
        <v>1.3</v>
      </c>
      <c r="O176" s="4">
        <v>23.12</v>
      </c>
      <c r="P176" s="4">
        <v>31.47</v>
      </c>
      <c r="Q176" s="4">
        <v>41.16</v>
      </c>
      <c r="R176" s="4">
        <v>48.72</v>
      </c>
      <c r="S176" s="4">
        <v>57.71</v>
      </c>
      <c r="T176" s="27">
        <v>48090</v>
      </c>
      <c r="U176" s="27">
        <v>65460</v>
      </c>
      <c r="V176" s="27">
        <v>85600</v>
      </c>
      <c r="W176" s="27">
        <v>101340</v>
      </c>
      <c r="X176" s="27">
        <v>120030</v>
      </c>
    </row>
    <row r="177" spans="1:24" hidden="1" x14ac:dyDescent="0.25">
      <c r="A177" t="s">
        <v>0</v>
      </c>
      <c r="B177" t="s">
        <v>1</v>
      </c>
      <c r="C177" s="26" t="s">
        <v>2</v>
      </c>
      <c r="D177" s="26" t="s">
        <v>546</v>
      </c>
      <c r="E177" t="s">
        <v>926</v>
      </c>
      <c r="F177" s="31" t="s">
        <v>927</v>
      </c>
      <c r="G177" t="s">
        <v>925</v>
      </c>
      <c r="H177" t="s">
        <v>630</v>
      </c>
      <c r="I177" t="s">
        <v>227</v>
      </c>
      <c r="J177" s="26" t="s">
        <v>548</v>
      </c>
      <c r="K177" s="27">
        <v>820</v>
      </c>
      <c r="L177" s="4">
        <v>36.43</v>
      </c>
      <c r="M177" s="27">
        <v>75770</v>
      </c>
      <c r="N177" s="3">
        <v>2.2999999999999998</v>
      </c>
      <c r="O177" s="4">
        <v>19.57</v>
      </c>
      <c r="P177" s="4">
        <v>27.54</v>
      </c>
      <c r="Q177" s="4">
        <v>36.32</v>
      </c>
      <c r="R177" s="4">
        <v>45.72</v>
      </c>
      <c r="S177" s="4">
        <v>54.6</v>
      </c>
      <c r="T177" s="27">
        <v>40710</v>
      </c>
      <c r="U177" s="27">
        <v>57280</v>
      </c>
      <c r="V177" s="27">
        <v>75540</v>
      </c>
      <c r="W177" s="27">
        <v>95100</v>
      </c>
      <c r="X177" s="27">
        <v>113570</v>
      </c>
    </row>
    <row r="178" spans="1:24" hidden="1" x14ac:dyDescent="0.25">
      <c r="A178" t="s">
        <v>0</v>
      </c>
      <c r="B178" t="s">
        <v>1</v>
      </c>
      <c r="C178" s="26" t="s">
        <v>2</v>
      </c>
      <c r="D178" s="26" t="s">
        <v>546</v>
      </c>
      <c r="E178" t="s">
        <v>926</v>
      </c>
      <c r="F178" s="31" t="s">
        <v>927</v>
      </c>
      <c r="G178" t="s">
        <v>925</v>
      </c>
      <c r="H178" t="s">
        <v>226</v>
      </c>
      <c r="I178" t="s">
        <v>227</v>
      </c>
      <c r="J178" s="26" t="s">
        <v>46</v>
      </c>
      <c r="K178" s="27">
        <v>820</v>
      </c>
      <c r="L178" s="4">
        <v>36.43</v>
      </c>
      <c r="M178" s="27">
        <v>75770</v>
      </c>
      <c r="N178" s="3">
        <v>2.2999999999999998</v>
      </c>
      <c r="O178" s="4">
        <v>19.57</v>
      </c>
      <c r="P178" s="4">
        <v>27.54</v>
      </c>
      <c r="Q178" s="4">
        <v>36.32</v>
      </c>
      <c r="R178" s="4">
        <v>45.72</v>
      </c>
      <c r="S178" s="4">
        <v>54.6</v>
      </c>
      <c r="T178" s="27">
        <v>40710</v>
      </c>
      <c r="U178" s="27">
        <v>57280</v>
      </c>
      <c r="V178" s="27">
        <v>75540</v>
      </c>
      <c r="W178" s="27">
        <v>95100</v>
      </c>
      <c r="X178" s="27">
        <v>113570</v>
      </c>
    </row>
    <row r="179" spans="1:24" hidden="1" x14ac:dyDescent="0.25">
      <c r="A179" t="s">
        <v>0</v>
      </c>
      <c r="B179" t="s">
        <v>1</v>
      </c>
      <c r="C179" s="26" t="s">
        <v>2</v>
      </c>
      <c r="D179" s="26" t="s">
        <v>546</v>
      </c>
      <c r="E179" t="s">
        <v>926</v>
      </c>
      <c r="F179" s="31" t="s">
        <v>927</v>
      </c>
      <c r="G179" t="s">
        <v>925</v>
      </c>
      <c r="H179" t="s">
        <v>631</v>
      </c>
      <c r="I179" t="s">
        <v>632</v>
      </c>
      <c r="J179" s="26" t="s">
        <v>548</v>
      </c>
      <c r="K179" s="27">
        <v>690</v>
      </c>
      <c r="L179" s="4">
        <v>32.86</v>
      </c>
      <c r="M179" s="27">
        <v>68350</v>
      </c>
      <c r="N179" s="3">
        <v>3.5</v>
      </c>
      <c r="O179" s="4">
        <v>15.84</v>
      </c>
      <c r="P179" s="4">
        <v>21.32</v>
      </c>
      <c r="Q179" s="4">
        <v>31.35</v>
      </c>
      <c r="R179" s="4">
        <v>43.82</v>
      </c>
      <c r="S179" s="4">
        <v>52.96</v>
      </c>
      <c r="T179" s="27">
        <v>32950</v>
      </c>
      <c r="U179" s="27">
        <v>44340</v>
      </c>
      <c r="V179" s="27">
        <v>65200</v>
      </c>
      <c r="W179" s="27">
        <v>91150</v>
      </c>
      <c r="X179" s="27">
        <v>110150</v>
      </c>
    </row>
    <row r="180" spans="1:24" hidden="1" x14ac:dyDescent="0.25">
      <c r="A180" t="s">
        <v>0</v>
      </c>
      <c r="B180" t="s">
        <v>1</v>
      </c>
      <c r="C180" s="26" t="s">
        <v>2</v>
      </c>
      <c r="D180" s="26" t="s">
        <v>546</v>
      </c>
      <c r="E180" t="s">
        <v>926</v>
      </c>
      <c r="F180" s="31" t="s">
        <v>927</v>
      </c>
      <c r="G180" t="s">
        <v>925</v>
      </c>
      <c r="H180" t="s">
        <v>228</v>
      </c>
      <c r="I180" t="s">
        <v>229</v>
      </c>
      <c r="J180" s="26" t="s">
        <v>46</v>
      </c>
      <c r="K180" s="27">
        <v>490</v>
      </c>
      <c r="L180" s="4">
        <v>32.69</v>
      </c>
      <c r="M180" s="27">
        <v>67990</v>
      </c>
      <c r="N180" s="3">
        <v>5</v>
      </c>
      <c r="O180" s="4">
        <v>15.6</v>
      </c>
      <c r="P180" s="4">
        <v>20.46</v>
      </c>
      <c r="Q180" s="4">
        <v>31.23</v>
      </c>
      <c r="R180" s="4">
        <v>44.71</v>
      </c>
      <c r="S180" s="4">
        <v>53.16</v>
      </c>
      <c r="T180" s="27">
        <v>32450</v>
      </c>
      <c r="U180" s="27">
        <v>42570</v>
      </c>
      <c r="V180" s="27">
        <v>64950</v>
      </c>
      <c r="W180" s="27">
        <v>93000</v>
      </c>
      <c r="X180" s="27">
        <v>110570</v>
      </c>
    </row>
    <row r="181" spans="1:24" hidden="1" x14ac:dyDescent="0.25">
      <c r="A181" t="s">
        <v>0</v>
      </c>
      <c r="B181" t="s">
        <v>1</v>
      </c>
      <c r="C181" s="26" t="s">
        <v>2</v>
      </c>
      <c r="D181" s="26" t="s">
        <v>546</v>
      </c>
      <c r="E181" t="s">
        <v>926</v>
      </c>
      <c r="F181" s="31" t="s">
        <v>927</v>
      </c>
      <c r="G181" t="s">
        <v>925</v>
      </c>
      <c r="H181" t="s">
        <v>230</v>
      </c>
      <c r="I181" t="s">
        <v>231</v>
      </c>
      <c r="J181" s="26" t="s">
        <v>46</v>
      </c>
      <c r="K181" s="27">
        <v>210</v>
      </c>
      <c r="L181" s="4">
        <v>33.270000000000003</v>
      </c>
      <c r="M181" s="27">
        <v>69200</v>
      </c>
      <c r="N181" s="3">
        <v>3.2</v>
      </c>
      <c r="O181" s="4">
        <v>16.809999999999999</v>
      </c>
      <c r="P181" s="4">
        <v>23.89</v>
      </c>
      <c r="Q181" s="4">
        <v>31.51</v>
      </c>
      <c r="R181" s="4">
        <v>40.57</v>
      </c>
      <c r="S181" s="4">
        <v>52.07</v>
      </c>
      <c r="T181" s="27">
        <v>34970</v>
      </c>
      <c r="U181" s="27">
        <v>49690</v>
      </c>
      <c r="V181" s="27">
        <v>65540</v>
      </c>
      <c r="W181" s="27">
        <v>84380</v>
      </c>
      <c r="X181" s="27">
        <v>108310</v>
      </c>
    </row>
    <row r="182" spans="1:24" hidden="1" x14ac:dyDescent="0.25">
      <c r="A182" t="s">
        <v>0</v>
      </c>
      <c r="B182" t="s">
        <v>1</v>
      </c>
      <c r="C182" s="26" t="s">
        <v>2</v>
      </c>
      <c r="D182" s="26" t="s">
        <v>546</v>
      </c>
      <c r="E182" t="s">
        <v>926</v>
      </c>
      <c r="F182" s="31" t="s">
        <v>927</v>
      </c>
      <c r="G182" t="s">
        <v>925</v>
      </c>
      <c r="H182" t="s">
        <v>633</v>
      </c>
      <c r="I182" t="s">
        <v>233</v>
      </c>
      <c r="J182" s="26" t="s">
        <v>548</v>
      </c>
      <c r="K182" s="27">
        <v>3550</v>
      </c>
      <c r="L182" s="4">
        <v>43.17</v>
      </c>
      <c r="M182" s="27">
        <v>89800</v>
      </c>
      <c r="N182" s="3">
        <v>1.5</v>
      </c>
      <c r="O182" s="4">
        <v>28.03</v>
      </c>
      <c r="P182" s="4">
        <v>35.520000000000003</v>
      </c>
      <c r="Q182" s="4">
        <v>43.46</v>
      </c>
      <c r="R182" s="4">
        <v>50</v>
      </c>
      <c r="S182" s="4">
        <v>59.1</v>
      </c>
      <c r="T182" s="27">
        <v>58310</v>
      </c>
      <c r="U182" s="27">
        <v>73880</v>
      </c>
      <c r="V182" s="27">
        <v>90410</v>
      </c>
      <c r="W182" s="27">
        <v>104010</v>
      </c>
      <c r="X182" s="27">
        <v>122930</v>
      </c>
    </row>
    <row r="183" spans="1:24" hidden="1" x14ac:dyDescent="0.25">
      <c r="A183" t="s">
        <v>0</v>
      </c>
      <c r="B183" t="s">
        <v>1</v>
      </c>
      <c r="C183" s="26" t="s">
        <v>2</v>
      </c>
      <c r="D183" s="26" t="s">
        <v>546</v>
      </c>
      <c r="E183" t="s">
        <v>926</v>
      </c>
      <c r="F183" s="31" t="s">
        <v>927</v>
      </c>
      <c r="G183" t="s">
        <v>925</v>
      </c>
      <c r="H183" t="s">
        <v>232</v>
      </c>
      <c r="I183" t="s">
        <v>233</v>
      </c>
      <c r="J183" s="26" t="s">
        <v>46</v>
      </c>
      <c r="K183" s="27">
        <v>3550</v>
      </c>
      <c r="L183" s="4">
        <v>43.17</v>
      </c>
      <c r="M183" s="27">
        <v>89800</v>
      </c>
      <c r="N183" s="3">
        <v>1.5</v>
      </c>
      <c r="O183" s="4">
        <v>28.03</v>
      </c>
      <c r="P183" s="4">
        <v>35.520000000000003</v>
      </c>
      <c r="Q183" s="4">
        <v>43.46</v>
      </c>
      <c r="R183" s="4">
        <v>50</v>
      </c>
      <c r="S183" s="4">
        <v>59.1</v>
      </c>
      <c r="T183" s="27">
        <v>58310</v>
      </c>
      <c r="U183" s="27">
        <v>73880</v>
      </c>
      <c r="V183" s="27">
        <v>90410</v>
      </c>
      <c r="W183" s="27">
        <v>104010</v>
      </c>
      <c r="X183" s="27">
        <v>122930</v>
      </c>
    </row>
    <row r="184" spans="1:24" hidden="1" x14ac:dyDescent="0.25">
      <c r="A184" t="s">
        <v>0</v>
      </c>
      <c r="B184" t="s">
        <v>1</v>
      </c>
      <c r="C184" s="26" t="s">
        <v>2</v>
      </c>
      <c r="D184" s="26" t="s">
        <v>546</v>
      </c>
      <c r="E184" t="s">
        <v>926</v>
      </c>
      <c r="F184" s="31" t="s">
        <v>927</v>
      </c>
      <c r="G184" t="s">
        <v>925</v>
      </c>
      <c r="H184" t="s">
        <v>634</v>
      </c>
      <c r="I184" t="s">
        <v>235</v>
      </c>
      <c r="J184" s="26" t="s">
        <v>548</v>
      </c>
      <c r="K184" s="27">
        <v>60</v>
      </c>
      <c r="L184" s="4">
        <v>24.62</v>
      </c>
      <c r="M184" s="27">
        <v>51210</v>
      </c>
      <c r="N184" s="3">
        <v>6.8</v>
      </c>
      <c r="O184" s="4">
        <v>14.3</v>
      </c>
      <c r="P184" s="4">
        <v>16.93</v>
      </c>
      <c r="Q184" s="4">
        <v>21.67</v>
      </c>
      <c r="R184" s="4">
        <v>29.61</v>
      </c>
      <c r="S184" s="4">
        <v>42.36</v>
      </c>
      <c r="T184" s="27">
        <v>29740</v>
      </c>
      <c r="U184" s="27">
        <v>35210</v>
      </c>
      <c r="V184" s="27">
        <v>45060</v>
      </c>
      <c r="W184" s="27">
        <v>61580</v>
      </c>
      <c r="X184" s="27">
        <v>88110</v>
      </c>
    </row>
    <row r="185" spans="1:24" hidden="1" x14ac:dyDescent="0.25">
      <c r="A185" t="s">
        <v>0</v>
      </c>
      <c r="B185" t="s">
        <v>1</v>
      </c>
      <c r="C185" s="26" t="s">
        <v>2</v>
      </c>
      <c r="D185" s="26" t="s">
        <v>546</v>
      </c>
      <c r="E185" t="s">
        <v>926</v>
      </c>
      <c r="F185" s="31" t="s">
        <v>927</v>
      </c>
      <c r="G185" t="s">
        <v>925</v>
      </c>
      <c r="H185" t="s">
        <v>234</v>
      </c>
      <c r="I185" t="s">
        <v>235</v>
      </c>
      <c r="J185" s="26" t="s">
        <v>46</v>
      </c>
      <c r="K185" s="27">
        <v>60</v>
      </c>
      <c r="L185" s="4">
        <v>24.62</v>
      </c>
      <c r="M185" s="27">
        <v>51210</v>
      </c>
      <c r="N185" s="3">
        <v>6.8</v>
      </c>
      <c r="O185" s="4">
        <v>14.3</v>
      </c>
      <c r="P185" s="4">
        <v>16.93</v>
      </c>
      <c r="Q185" s="4">
        <v>21.67</v>
      </c>
      <c r="R185" s="4">
        <v>29.61</v>
      </c>
      <c r="S185" s="4">
        <v>42.36</v>
      </c>
      <c r="T185" s="27">
        <v>29740</v>
      </c>
      <c r="U185" s="27">
        <v>35210</v>
      </c>
      <c r="V185" s="27">
        <v>45060</v>
      </c>
      <c r="W185" s="27">
        <v>61580</v>
      </c>
      <c r="X185" s="27">
        <v>88110</v>
      </c>
    </row>
    <row r="186" spans="1:24" hidden="1" x14ac:dyDescent="0.25">
      <c r="A186" t="s">
        <v>0</v>
      </c>
      <c r="B186" t="s">
        <v>1</v>
      </c>
      <c r="C186" s="26" t="s">
        <v>2</v>
      </c>
      <c r="D186" s="26" t="s">
        <v>546</v>
      </c>
      <c r="E186" t="s">
        <v>926</v>
      </c>
      <c r="F186" s="31" t="s">
        <v>927</v>
      </c>
      <c r="G186" t="s">
        <v>925</v>
      </c>
      <c r="H186" t="s">
        <v>635</v>
      </c>
      <c r="I186" t="s">
        <v>636</v>
      </c>
      <c r="J186" s="26" t="s">
        <v>548</v>
      </c>
      <c r="K186" s="27">
        <v>140</v>
      </c>
      <c r="L186" s="4">
        <v>32.86</v>
      </c>
      <c r="M186" s="27">
        <v>68340</v>
      </c>
      <c r="N186" s="3">
        <v>4.7</v>
      </c>
      <c r="O186" s="4">
        <v>17.71</v>
      </c>
      <c r="P186" s="4">
        <v>22.88</v>
      </c>
      <c r="Q186" s="4">
        <v>32.86</v>
      </c>
      <c r="R186" s="4">
        <v>40.94</v>
      </c>
      <c r="S186" s="4">
        <v>49.52</v>
      </c>
      <c r="T186" s="27">
        <v>36830</v>
      </c>
      <c r="U186" s="27">
        <v>47600</v>
      </c>
      <c r="V186" s="27">
        <v>68360</v>
      </c>
      <c r="W186" s="27">
        <v>85150</v>
      </c>
      <c r="X186" s="27">
        <v>103000</v>
      </c>
    </row>
    <row r="187" spans="1:24" hidden="1" x14ac:dyDescent="0.25">
      <c r="A187" t="s">
        <v>0</v>
      </c>
      <c r="B187" t="s">
        <v>1</v>
      </c>
      <c r="C187" s="26" t="s">
        <v>2</v>
      </c>
      <c r="D187" s="26" t="s">
        <v>546</v>
      </c>
      <c r="E187" t="s">
        <v>926</v>
      </c>
      <c r="F187" s="31" t="s">
        <v>927</v>
      </c>
      <c r="G187" t="s">
        <v>925</v>
      </c>
      <c r="H187" t="s">
        <v>236</v>
      </c>
      <c r="I187" t="s">
        <v>237</v>
      </c>
      <c r="J187" s="26" t="s">
        <v>46</v>
      </c>
      <c r="K187" s="27">
        <v>140</v>
      </c>
      <c r="L187" s="4">
        <v>32.86</v>
      </c>
      <c r="M187" s="27">
        <v>68340</v>
      </c>
      <c r="N187" s="3">
        <v>4.7</v>
      </c>
      <c r="O187" s="4">
        <v>17.71</v>
      </c>
      <c r="P187" s="4">
        <v>22.88</v>
      </c>
      <c r="Q187" s="4">
        <v>32.86</v>
      </c>
      <c r="R187" s="4">
        <v>40.94</v>
      </c>
      <c r="S187" s="4">
        <v>49.52</v>
      </c>
      <c r="T187" s="27">
        <v>36830</v>
      </c>
      <c r="U187" s="27">
        <v>47600</v>
      </c>
      <c r="V187" s="27">
        <v>68360</v>
      </c>
      <c r="W187" s="27">
        <v>85150</v>
      </c>
      <c r="X187" s="27">
        <v>103000</v>
      </c>
    </row>
    <row r="188" spans="1:24" hidden="1" x14ac:dyDescent="0.25">
      <c r="A188" t="s">
        <v>0</v>
      </c>
      <c r="B188" t="s">
        <v>1</v>
      </c>
      <c r="C188" s="26" t="s">
        <v>2</v>
      </c>
      <c r="D188" s="26" t="s">
        <v>546</v>
      </c>
      <c r="E188" t="s">
        <v>926</v>
      </c>
      <c r="F188" s="31" t="s">
        <v>927</v>
      </c>
      <c r="G188" t="s">
        <v>925</v>
      </c>
      <c r="H188" t="s">
        <v>832</v>
      </c>
      <c r="I188" t="s">
        <v>638</v>
      </c>
      <c r="J188" s="26" t="s">
        <v>803</v>
      </c>
      <c r="K188" s="27">
        <v>2460</v>
      </c>
      <c r="L188" s="4">
        <v>41.88</v>
      </c>
      <c r="M188" s="27">
        <v>87100</v>
      </c>
      <c r="N188" s="3">
        <v>1.1000000000000001</v>
      </c>
      <c r="O188" s="4">
        <v>26.18</v>
      </c>
      <c r="P188" s="4">
        <v>33.96</v>
      </c>
      <c r="Q188" s="4">
        <v>42.53</v>
      </c>
      <c r="R188" s="4">
        <v>50.05</v>
      </c>
      <c r="S188" s="4">
        <v>58.79</v>
      </c>
      <c r="T188" s="27">
        <v>54450</v>
      </c>
      <c r="U188" s="27">
        <v>70650</v>
      </c>
      <c r="V188" s="27">
        <v>88470</v>
      </c>
      <c r="W188" s="27">
        <v>104110</v>
      </c>
      <c r="X188" s="27">
        <v>122280</v>
      </c>
    </row>
    <row r="189" spans="1:24" hidden="1" x14ac:dyDescent="0.25">
      <c r="A189" t="s">
        <v>0</v>
      </c>
      <c r="B189" t="s">
        <v>1</v>
      </c>
      <c r="C189" s="26" t="s">
        <v>2</v>
      </c>
      <c r="D189" s="26" t="s">
        <v>546</v>
      </c>
      <c r="E189" t="s">
        <v>926</v>
      </c>
      <c r="F189" s="31" t="s">
        <v>927</v>
      </c>
      <c r="G189" t="s">
        <v>925</v>
      </c>
      <c r="H189" t="s">
        <v>637</v>
      </c>
      <c r="I189" t="s">
        <v>638</v>
      </c>
      <c r="J189" s="26" t="s">
        <v>548</v>
      </c>
      <c r="K189" s="27">
        <v>2460</v>
      </c>
      <c r="L189" s="4">
        <v>41.88</v>
      </c>
      <c r="M189" s="27">
        <v>87100</v>
      </c>
      <c r="N189" s="3">
        <v>1.1000000000000001</v>
      </c>
      <c r="O189" s="4">
        <v>26.18</v>
      </c>
      <c r="P189" s="4">
        <v>33.96</v>
      </c>
      <c r="Q189" s="4">
        <v>42.53</v>
      </c>
      <c r="R189" s="4">
        <v>50.05</v>
      </c>
      <c r="S189" s="4">
        <v>58.79</v>
      </c>
      <c r="T189" s="27">
        <v>54450</v>
      </c>
      <c r="U189" s="27">
        <v>70650</v>
      </c>
      <c r="V189" s="27">
        <v>88470</v>
      </c>
      <c r="W189" s="27">
        <v>104110</v>
      </c>
      <c r="X189" s="27">
        <v>122280</v>
      </c>
    </row>
    <row r="190" spans="1:24" hidden="1" x14ac:dyDescent="0.25">
      <c r="A190" t="s">
        <v>0</v>
      </c>
      <c r="B190" t="s">
        <v>1</v>
      </c>
      <c r="C190" s="26" t="s">
        <v>2</v>
      </c>
      <c r="D190" s="26" t="s">
        <v>546</v>
      </c>
      <c r="E190" t="s">
        <v>926</v>
      </c>
      <c r="F190" s="31" t="s">
        <v>927</v>
      </c>
      <c r="G190" t="s">
        <v>925</v>
      </c>
      <c r="H190" t="s">
        <v>238</v>
      </c>
      <c r="I190" t="s">
        <v>239</v>
      </c>
      <c r="J190" s="26" t="s">
        <v>46</v>
      </c>
      <c r="K190" s="27">
        <v>2170</v>
      </c>
      <c r="L190" s="4">
        <v>42.6</v>
      </c>
      <c r="M190" s="27">
        <v>88600</v>
      </c>
      <c r="N190" s="3">
        <v>1</v>
      </c>
      <c r="O190" s="4">
        <v>27.97</v>
      </c>
      <c r="P190" s="4">
        <v>35.01</v>
      </c>
      <c r="Q190" s="4">
        <v>43.1</v>
      </c>
      <c r="R190" s="4">
        <v>50.25</v>
      </c>
      <c r="S190" s="4">
        <v>58.87</v>
      </c>
      <c r="T190" s="27">
        <v>58180</v>
      </c>
      <c r="U190" s="27">
        <v>72820</v>
      </c>
      <c r="V190" s="27">
        <v>89660</v>
      </c>
      <c r="W190" s="27">
        <v>104520</v>
      </c>
      <c r="X190" s="27">
        <v>122450</v>
      </c>
    </row>
    <row r="191" spans="1:24" hidden="1" x14ac:dyDescent="0.25">
      <c r="A191" t="s">
        <v>0</v>
      </c>
      <c r="B191" t="s">
        <v>1</v>
      </c>
      <c r="C191" s="26" t="s">
        <v>2</v>
      </c>
      <c r="D191" s="26" t="s">
        <v>546</v>
      </c>
      <c r="E191" t="s">
        <v>926</v>
      </c>
      <c r="F191" s="31" t="s">
        <v>927</v>
      </c>
      <c r="G191" t="s">
        <v>925</v>
      </c>
      <c r="H191" t="s">
        <v>240</v>
      </c>
      <c r="I191" t="s">
        <v>241</v>
      </c>
      <c r="J191" s="26" t="s">
        <v>46</v>
      </c>
      <c r="K191" s="27">
        <v>280</v>
      </c>
      <c r="L191" s="4">
        <v>36.369999999999997</v>
      </c>
      <c r="M191" s="27">
        <v>75640</v>
      </c>
      <c r="N191" s="3">
        <v>4</v>
      </c>
      <c r="O191" s="4">
        <v>17.52</v>
      </c>
      <c r="P191" s="4">
        <v>23.77</v>
      </c>
      <c r="Q191" s="4">
        <v>35.380000000000003</v>
      </c>
      <c r="R191" s="4">
        <v>48</v>
      </c>
      <c r="S191" s="4">
        <v>58.04</v>
      </c>
      <c r="T191" s="27">
        <v>36450</v>
      </c>
      <c r="U191" s="27">
        <v>49440</v>
      </c>
      <c r="V191" s="27">
        <v>73600</v>
      </c>
      <c r="W191" s="27">
        <v>99830</v>
      </c>
      <c r="X191" s="27">
        <v>120730</v>
      </c>
    </row>
    <row r="192" spans="1:24" x14ac:dyDescent="0.25">
      <c r="A192" t="s">
        <v>0</v>
      </c>
      <c r="B192" t="s">
        <v>1</v>
      </c>
      <c r="C192" s="26" t="s">
        <v>2</v>
      </c>
      <c r="D192" s="26" t="s">
        <v>546</v>
      </c>
      <c r="E192" t="s">
        <v>926</v>
      </c>
      <c r="F192" s="31" t="s">
        <v>927</v>
      </c>
      <c r="G192" t="s">
        <v>925</v>
      </c>
      <c r="H192" t="s">
        <v>14</v>
      </c>
      <c r="I192" t="s">
        <v>15</v>
      </c>
      <c r="J192" s="26" t="s">
        <v>5</v>
      </c>
      <c r="K192" s="27">
        <v>50</v>
      </c>
      <c r="L192" s="4">
        <v>27.77</v>
      </c>
      <c r="M192" s="27">
        <v>57770</v>
      </c>
      <c r="N192" s="3">
        <v>5.3</v>
      </c>
      <c r="O192" s="4">
        <v>15.23</v>
      </c>
      <c r="P192" s="4">
        <v>19.7</v>
      </c>
      <c r="Q192" s="4">
        <v>26.5</v>
      </c>
      <c r="R192" s="4">
        <v>34.950000000000003</v>
      </c>
      <c r="S192" s="4">
        <v>45.15</v>
      </c>
      <c r="T192" s="27">
        <v>31690</v>
      </c>
      <c r="U192" s="27">
        <v>40970</v>
      </c>
      <c r="V192" s="27">
        <v>55130</v>
      </c>
      <c r="W192" s="27">
        <v>72700</v>
      </c>
      <c r="X192" s="27">
        <v>93910</v>
      </c>
    </row>
    <row r="193" spans="1:25" hidden="1" x14ac:dyDescent="0.25">
      <c r="A193" t="s">
        <v>0</v>
      </c>
      <c r="B193" t="s">
        <v>1</v>
      </c>
      <c r="C193" s="26" t="s">
        <v>2</v>
      </c>
      <c r="D193" s="26" t="s">
        <v>546</v>
      </c>
      <c r="E193" t="s">
        <v>926</v>
      </c>
      <c r="F193" s="31" t="s">
        <v>927</v>
      </c>
      <c r="G193" t="s">
        <v>925</v>
      </c>
      <c r="H193" t="s">
        <v>833</v>
      </c>
      <c r="I193" t="s">
        <v>834</v>
      </c>
      <c r="J193" s="26" t="s">
        <v>803</v>
      </c>
      <c r="K193" s="27">
        <v>50</v>
      </c>
      <c r="L193" s="4">
        <v>27.77</v>
      </c>
      <c r="M193" s="27">
        <v>57770</v>
      </c>
      <c r="N193" s="3">
        <v>5.3</v>
      </c>
      <c r="O193" s="4">
        <v>15.23</v>
      </c>
      <c r="P193" s="4">
        <v>19.7</v>
      </c>
      <c r="Q193" s="4">
        <v>26.5</v>
      </c>
      <c r="R193" s="4">
        <v>34.950000000000003</v>
      </c>
      <c r="S193" s="4">
        <v>45.15</v>
      </c>
      <c r="T193" s="27">
        <v>31690</v>
      </c>
      <c r="U193" s="27">
        <v>40970</v>
      </c>
      <c r="V193" s="27">
        <v>55130</v>
      </c>
      <c r="W193" s="27">
        <v>72700</v>
      </c>
      <c r="X193" s="27">
        <v>93910</v>
      </c>
    </row>
    <row r="194" spans="1:25" hidden="1" x14ac:dyDescent="0.25">
      <c r="A194" t="s">
        <v>0</v>
      </c>
      <c r="B194" t="s">
        <v>1</v>
      </c>
      <c r="C194" s="26" t="s">
        <v>2</v>
      </c>
      <c r="D194" s="26" t="s">
        <v>546</v>
      </c>
      <c r="E194" t="s">
        <v>926</v>
      </c>
      <c r="F194" s="31" t="s">
        <v>927</v>
      </c>
      <c r="G194" t="s">
        <v>925</v>
      </c>
      <c r="H194" t="s">
        <v>639</v>
      </c>
      <c r="I194" t="s">
        <v>640</v>
      </c>
      <c r="J194" s="26" t="s">
        <v>548</v>
      </c>
      <c r="K194" s="27" t="s">
        <v>991</v>
      </c>
      <c r="L194" s="4">
        <v>27.12</v>
      </c>
      <c r="M194" s="27">
        <v>56410</v>
      </c>
      <c r="N194" s="3">
        <v>4.2</v>
      </c>
      <c r="O194" s="4">
        <v>14.14</v>
      </c>
      <c r="P194" s="4">
        <v>19.5</v>
      </c>
      <c r="Q194" s="4">
        <v>25.9</v>
      </c>
      <c r="R194" s="4">
        <v>34.26</v>
      </c>
      <c r="S194" s="4">
        <v>44.06</v>
      </c>
      <c r="T194" s="27">
        <v>29400</v>
      </c>
      <c r="U194" s="27">
        <v>40560</v>
      </c>
      <c r="V194" s="27">
        <v>53870</v>
      </c>
      <c r="W194" s="27">
        <v>71250</v>
      </c>
      <c r="X194" s="27">
        <v>91640</v>
      </c>
    </row>
    <row r="195" spans="1:25" x14ac:dyDescent="0.25">
      <c r="A195" t="s">
        <v>0</v>
      </c>
      <c r="B195" t="s">
        <v>1</v>
      </c>
      <c r="C195" s="26" t="s">
        <v>2</v>
      </c>
      <c r="D195" s="26" t="s">
        <v>546</v>
      </c>
      <c r="E195" t="s">
        <v>926</v>
      </c>
      <c r="F195" s="31" t="s">
        <v>927</v>
      </c>
      <c r="G195" t="s">
        <v>925</v>
      </c>
      <c r="H195" t="s">
        <v>16</v>
      </c>
      <c r="I195" t="s">
        <v>17</v>
      </c>
      <c r="J195" s="26" t="s">
        <v>5</v>
      </c>
      <c r="K195" s="27">
        <v>1560</v>
      </c>
      <c r="L195" s="4">
        <v>73.95</v>
      </c>
      <c r="M195" s="27">
        <v>153810</v>
      </c>
      <c r="N195" s="3">
        <v>3.4</v>
      </c>
      <c r="O195" s="4">
        <v>30.72</v>
      </c>
      <c r="P195" s="4">
        <v>42.07</v>
      </c>
      <c r="Q195" s="4">
        <v>65.900000000000006</v>
      </c>
      <c r="R195" s="4">
        <v>95.61</v>
      </c>
      <c r="S195" s="4" t="s">
        <v>993</v>
      </c>
      <c r="T195" s="27">
        <v>63900</v>
      </c>
      <c r="U195" s="27">
        <v>87500</v>
      </c>
      <c r="V195" s="27">
        <v>137080</v>
      </c>
      <c r="W195" s="27">
        <v>198870</v>
      </c>
      <c r="X195" s="27" t="s">
        <v>993</v>
      </c>
    </row>
    <row r="196" spans="1:25" hidden="1" x14ac:dyDescent="0.25">
      <c r="A196" t="s">
        <v>0</v>
      </c>
      <c r="B196" t="s">
        <v>1</v>
      </c>
      <c r="C196" s="26" t="s">
        <v>2</v>
      </c>
      <c r="D196" s="26" t="s">
        <v>546</v>
      </c>
      <c r="E196" t="s">
        <v>926</v>
      </c>
      <c r="F196" s="31" t="s">
        <v>927</v>
      </c>
      <c r="G196" t="s">
        <v>925</v>
      </c>
      <c r="H196" t="s">
        <v>835</v>
      </c>
      <c r="I196" t="s">
        <v>836</v>
      </c>
      <c r="J196" s="26" t="s">
        <v>803</v>
      </c>
      <c r="K196" s="27">
        <v>1170</v>
      </c>
      <c r="L196" s="4">
        <v>86.49</v>
      </c>
      <c r="M196" s="27">
        <v>179900</v>
      </c>
      <c r="N196" s="3">
        <v>3.4</v>
      </c>
      <c r="O196" s="4">
        <v>42.21</v>
      </c>
      <c r="P196" s="4">
        <v>57.03</v>
      </c>
      <c r="Q196" s="4">
        <v>81.34</v>
      </c>
      <c r="R196" s="4" t="s">
        <v>993</v>
      </c>
      <c r="S196" s="4" t="s">
        <v>993</v>
      </c>
      <c r="T196" s="27">
        <v>87790</v>
      </c>
      <c r="U196" s="27">
        <v>118620</v>
      </c>
      <c r="V196" s="27">
        <v>169190</v>
      </c>
      <c r="W196" s="27" t="s">
        <v>993</v>
      </c>
      <c r="X196" s="27" t="s">
        <v>993</v>
      </c>
    </row>
    <row r="197" spans="1:25" hidden="1" x14ac:dyDescent="0.25">
      <c r="A197" t="s">
        <v>0</v>
      </c>
      <c r="B197" t="s">
        <v>1</v>
      </c>
      <c r="C197" s="26" t="s">
        <v>2</v>
      </c>
      <c r="D197" s="26" t="s">
        <v>546</v>
      </c>
      <c r="E197" t="s">
        <v>926</v>
      </c>
      <c r="F197" s="31" t="s">
        <v>927</v>
      </c>
      <c r="G197" t="s">
        <v>925</v>
      </c>
      <c r="H197" t="s">
        <v>641</v>
      </c>
      <c r="I197" t="s">
        <v>642</v>
      </c>
      <c r="J197" s="26" t="s">
        <v>548</v>
      </c>
      <c r="K197" s="27">
        <v>1170</v>
      </c>
      <c r="L197" s="4">
        <v>86.55</v>
      </c>
      <c r="M197" s="27">
        <v>180020</v>
      </c>
      <c r="N197" s="3">
        <v>3.4</v>
      </c>
      <c r="O197" s="4">
        <v>42.24</v>
      </c>
      <c r="P197" s="4">
        <v>57.09</v>
      </c>
      <c r="Q197" s="4">
        <v>81.41</v>
      </c>
      <c r="R197" s="4" t="s">
        <v>993</v>
      </c>
      <c r="S197" s="4" t="s">
        <v>993</v>
      </c>
      <c r="T197" s="27">
        <v>87860</v>
      </c>
      <c r="U197" s="27">
        <v>118740</v>
      </c>
      <c r="V197" s="27">
        <v>169330</v>
      </c>
      <c r="W197" s="27" t="s">
        <v>993</v>
      </c>
      <c r="X197" s="27" t="s">
        <v>993</v>
      </c>
    </row>
    <row r="198" spans="1:25" hidden="1" x14ac:dyDescent="0.25">
      <c r="A198" t="s">
        <v>0</v>
      </c>
      <c r="B198" t="s">
        <v>1</v>
      </c>
      <c r="C198" s="26" t="s">
        <v>2</v>
      </c>
      <c r="D198" s="26" t="s">
        <v>546</v>
      </c>
      <c r="E198" t="s">
        <v>926</v>
      </c>
      <c r="F198" s="31" t="s">
        <v>927</v>
      </c>
      <c r="G198" t="s">
        <v>925</v>
      </c>
      <c r="H198" t="s">
        <v>242</v>
      </c>
      <c r="I198" t="s">
        <v>243</v>
      </c>
      <c r="J198" s="26" t="s">
        <v>46</v>
      </c>
      <c r="K198" s="27">
        <v>1170</v>
      </c>
      <c r="L198" s="4">
        <v>86.63</v>
      </c>
      <c r="M198" s="27">
        <v>180200</v>
      </c>
      <c r="N198" s="3">
        <v>3.4</v>
      </c>
      <c r="O198" s="4">
        <v>42.35</v>
      </c>
      <c r="P198" s="4">
        <v>57.19</v>
      </c>
      <c r="Q198" s="4">
        <v>81.459999999999994</v>
      </c>
      <c r="R198" s="4" t="s">
        <v>993</v>
      </c>
      <c r="S198" s="4" t="s">
        <v>993</v>
      </c>
      <c r="T198" s="27">
        <v>88090</v>
      </c>
      <c r="U198" s="27">
        <v>118960</v>
      </c>
      <c r="V198" s="27">
        <v>169440</v>
      </c>
      <c r="W198" s="27" t="s">
        <v>993</v>
      </c>
      <c r="X198" s="27" t="s">
        <v>993</v>
      </c>
    </row>
    <row r="199" spans="1:25" hidden="1" x14ac:dyDescent="0.25">
      <c r="A199" t="s">
        <v>0</v>
      </c>
      <c r="B199" t="s">
        <v>1</v>
      </c>
      <c r="C199" s="26" t="s">
        <v>2</v>
      </c>
      <c r="D199" s="26" t="s">
        <v>546</v>
      </c>
      <c r="E199" t="s">
        <v>926</v>
      </c>
      <c r="F199" s="31" t="s">
        <v>927</v>
      </c>
      <c r="G199" t="s">
        <v>925</v>
      </c>
      <c r="H199" t="s">
        <v>837</v>
      </c>
      <c r="I199" t="s">
        <v>838</v>
      </c>
      <c r="J199" s="26" t="s">
        <v>803</v>
      </c>
      <c r="K199" s="27">
        <v>390</v>
      </c>
      <c r="L199" s="4">
        <v>35.97</v>
      </c>
      <c r="M199" s="27">
        <v>74830</v>
      </c>
      <c r="N199" s="3">
        <v>2.7</v>
      </c>
      <c r="O199" s="4">
        <v>18.87</v>
      </c>
      <c r="P199" s="4">
        <v>27.86</v>
      </c>
      <c r="Q199" s="4">
        <v>35.35</v>
      </c>
      <c r="R199" s="4">
        <v>44.9</v>
      </c>
      <c r="S199" s="4">
        <v>55.47</v>
      </c>
      <c r="T199" s="27">
        <v>39250</v>
      </c>
      <c r="U199" s="27">
        <v>57950</v>
      </c>
      <c r="V199" s="27">
        <v>73540</v>
      </c>
      <c r="W199" s="27">
        <v>93380</v>
      </c>
      <c r="X199" s="27">
        <v>115380</v>
      </c>
    </row>
    <row r="200" spans="1:25" hidden="1" x14ac:dyDescent="0.25">
      <c r="A200" t="s">
        <v>0</v>
      </c>
      <c r="B200" t="s">
        <v>1</v>
      </c>
      <c r="C200" s="26" t="s">
        <v>2</v>
      </c>
      <c r="D200" s="26" t="s">
        <v>546</v>
      </c>
      <c r="E200" t="s">
        <v>926</v>
      </c>
      <c r="F200" s="31" t="s">
        <v>927</v>
      </c>
      <c r="G200" t="s">
        <v>925</v>
      </c>
      <c r="H200" t="s">
        <v>643</v>
      </c>
      <c r="I200" t="s">
        <v>245</v>
      </c>
      <c r="J200" s="26" t="s">
        <v>548</v>
      </c>
      <c r="K200" s="27">
        <v>240</v>
      </c>
      <c r="L200" s="4">
        <v>34.479999999999997</v>
      </c>
      <c r="M200" s="27">
        <v>71730</v>
      </c>
      <c r="N200" s="3">
        <v>3.6</v>
      </c>
      <c r="O200" s="4">
        <v>18.12</v>
      </c>
      <c r="P200" s="4">
        <v>27.34</v>
      </c>
      <c r="Q200" s="4">
        <v>34.909999999999997</v>
      </c>
      <c r="R200" s="4">
        <v>41.58</v>
      </c>
      <c r="S200" s="4">
        <v>49.94</v>
      </c>
      <c r="T200" s="27">
        <v>37680</v>
      </c>
      <c r="U200" s="27">
        <v>56870</v>
      </c>
      <c r="V200" s="27">
        <v>72610</v>
      </c>
      <c r="W200" s="27">
        <v>86480</v>
      </c>
      <c r="X200" s="27">
        <v>103870</v>
      </c>
    </row>
    <row r="201" spans="1:25" hidden="1" x14ac:dyDescent="0.25">
      <c r="A201" t="s">
        <v>0</v>
      </c>
      <c r="B201" t="s">
        <v>1</v>
      </c>
      <c r="C201" s="26" t="s">
        <v>2</v>
      </c>
      <c r="D201" s="26" t="s">
        <v>546</v>
      </c>
      <c r="E201" t="s">
        <v>926</v>
      </c>
      <c r="F201" s="31" t="s">
        <v>927</v>
      </c>
      <c r="G201" t="s">
        <v>925</v>
      </c>
      <c r="H201" t="s">
        <v>244</v>
      </c>
      <c r="I201" t="s">
        <v>245</v>
      </c>
      <c r="J201" s="26" t="s">
        <v>46</v>
      </c>
      <c r="K201" s="27">
        <v>240</v>
      </c>
      <c r="L201" s="4">
        <v>34.479999999999997</v>
      </c>
      <c r="M201" s="27">
        <v>71730</v>
      </c>
      <c r="N201" s="3">
        <v>3.6</v>
      </c>
      <c r="O201" s="4">
        <v>18.12</v>
      </c>
      <c r="P201" s="4">
        <v>27.34</v>
      </c>
      <c r="Q201" s="4">
        <v>34.909999999999997</v>
      </c>
      <c r="R201" s="4">
        <v>41.58</v>
      </c>
      <c r="S201" s="4">
        <v>49.94</v>
      </c>
      <c r="T201" s="27">
        <v>37680</v>
      </c>
      <c r="U201" s="27">
        <v>56870</v>
      </c>
      <c r="V201" s="27">
        <v>72610</v>
      </c>
      <c r="W201" s="27">
        <v>86480</v>
      </c>
      <c r="X201" s="27">
        <v>103870</v>
      </c>
    </row>
    <row r="202" spans="1:25" hidden="1" x14ac:dyDescent="0.25">
      <c r="A202" t="s">
        <v>0</v>
      </c>
      <c r="B202" t="s">
        <v>1</v>
      </c>
      <c r="C202" s="26" t="s">
        <v>2</v>
      </c>
      <c r="D202" s="26" t="s">
        <v>546</v>
      </c>
      <c r="E202" t="s">
        <v>926</v>
      </c>
      <c r="F202" s="31" t="s">
        <v>927</v>
      </c>
      <c r="G202" t="s">
        <v>925</v>
      </c>
      <c r="H202" t="s">
        <v>644</v>
      </c>
      <c r="I202" t="s">
        <v>645</v>
      </c>
      <c r="J202" s="26" t="s">
        <v>548</v>
      </c>
      <c r="K202" s="27">
        <v>150</v>
      </c>
      <c r="L202" s="4">
        <v>38.380000000000003</v>
      </c>
      <c r="M202" s="27">
        <v>79830</v>
      </c>
      <c r="N202" s="3">
        <v>4</v>
      </c>
      <c r="O202" s="4">
        <v>21.33</v>
      </c>
      <c r="P202" s="4">
        <v>28.5</v>
      </c>
      <c r="Q202" s="4">
        <v>36.4</v>
      </c>
      <c r="R202" s="4">
        <v>52.29</v>
      </c>
      <c r="S202" s="4">
        <v>59.01</v>
      </c>
      <c r="T202" s="27">
        <v>44360</v>
      </c>
      <c r="U202" s="27">
        <v>59280</v>
      </c>
      <c r="V202" s="27">
        <v>75710</v>
      </c>
      <c r="W202" s="27">
        <v>108750</v>
      </c>
      <c r="X202" s="27">
        <v>122730</v>
      </c>
    </row>
    <row r="203" spans="1:25" hidden="1" x14ac:dyDescent="0.25">
      <c r="A203" t="s">
        <v>0</v>
      </c>
      <c r="B203" t="s">
        <v>1</v>
      </c>
      <c r="C203" s="26" t="s">
        <v>2</v>
      </c>
      <c r="D203" s="26" t="s">
        <v>546</v>
      </c>
      <c r="E203" t="s">
        <v>926</v>
      </c>
      <c r="F203" s="31" t="s">
        <v>927</v>
      </c>
      <c r="G203" t="s">
        <v>925</v>
      </c>
      <c r="H203" t="s">
        <v>246</v>
      </c>
      <c r="I203" t="s">
        <v>247</v>
      </c>
      <c r="J203" s="26" t="s">
        <v>46</v>
      </c>
      <c r="K203" s="27">
        <v>100</v>
      </c>
      <c r="L203" s="4">
        <v>33.299999999999997</v>
      </c>
      <c r="M203" s="27">
        <v>69260</v>
      </c>
      <c r="N203" s="3">
        <v>4.9000000000000004</v>
      </c>
      <c r="O203" s="4">
        <v>18.05</v>
      </c>
      <c r="P203" s="4">
        <v>26.37</v>
      </c>
      <c r="Q203" s="4">
        <v>32.64</v>
      </c>
      <c r="R203" s="4">
        <v>39.39</v>
      </c>
      <c r="S203" s="4">
        <v>50.49</v>
      </c>
      <c r="T203" s="27">
        <v>37550</v>
      </c>
      <c r="U203" s="27">
        <v>54850</v>
      </c>
      <c r="V203" s="27">
        <v>67890</v>
      </c>
      <c r="W203" s="27">
        <v>81920</v>
      </c>
      <c r="X203" s="27">
        <v>105020</v>
      </c>
    </row>
    <row r="204" spans="1:25" hidden="1" x14ac:dyDescent="0.25">
      <c r="A204" t="s">
        <v>0</v>
      </c>
      <c r="B204" t="s">
        <v>1</v>
      </c>
      <c r="C204" s="26" t="s">
        <v>2</v>
      </c>
      <c r="D204" s="26" t="s">
        <v>546</v>
      </c>
      <c r="E204" t="s">
        <v>926</v>
      </c>
      <c r="F204" s="31" t="s">
        <v>927</v>
      </c>
      <c r="G204" t="s">
        <v>925</v>
      </c>
      <c r="H204" t="s">
        <v>248</v>
      </c>
      <c r="I204" t="s">
        <v>249</v>
      </c>
      <c r="J204" s="26" t="s">
        <v>46</v>
      </c>
      <c r="K204" s="27">
        <v>50</v>
      </c>
      <c r="L204" s="4">
        <v>49.29</v>
      </c>
      <c r="M204" s="27">
        <v>102530</v>
      </c>
      <c r="N204" s="3">
        <v>8.4</v>
      </c>
      <c r="O204" s="4">
        <v>30.24</v>
      </c>
      <c r="P204" s="4">
        <v>44.69</v>
      </c>
      <c r="Q204" s="4">
        <v>53.99</v>
      </c>
      <c r="R204" s="4">
        <v>58.44</v>
      </c>
      <c r="S204" s="4">
        <v>61.12</v>
      </c>
      <c r="T204" s="27">
        <v>62890</v>
      </c>
      <c r="U204" s="27">
        <v>92950</v>
      </c>
      <c r="V204" s="27">
        <v>112290</v>
      </c>
      <c r="W204" s="27">
        <v>121560</v>
      </c>
      <c r="X204" s="27">
        <v>127130</v>
      </c>
    </row>
    <row r="205" spans="1:25" x14ac:dyDescent="0.25">
      <c r="A205" t="s">
        <v>0</v>
      </c>
      <c r="B205" t="s">
        <v>1</v>
      </c>
      <c r="C205" s="26" t="s">
        <v>2</v>
      </c>
      <c r="D205" s="26" t="s">
        <v>546</v>
      </c>
      <c r="E205" t="s">
        <v>926</v>
      </c>
      <c r="F205" s="31" t="s">
        <v>927</v>
      </c>
      <c r="G205" t="s">
        <v>925</v>
      </c>
      <c r="H205" t="s">
        <v>18</v>
      </c>
      <c r="I205" t="s">
        <v>19</v>
      </c>
      <c r="J205" s="26" t="s">
        <v>5</v>
      </c>
      <c r="K205" s="27">
        <v>140</v>
      </c>
      <c r="L205" s="4">
        <v>41.27</v>
      </c>
      <c r="M205" s="27">
        <v>85830</v>
      </c>
      <c r="N205" s="3">
        <v>8.5</v>
      </c>
      <c r="O205" s="4">
        <v>23.4</v>
      </c>
      <c r="P205" s="4">
        <v>31.07</v>
      </c>
      <c r="Q205" s="4">
        <v>38</v>
      </c>
      <c r="R205" s="4">
        <v>53.99</v>
      </c>
      <c r="S205" s="4">
        <v>62.36</v>
      </c>
      <c r="T205" s="27">
        <v>48660</v>
      </c>
      <c r="U205" s="27">
        <v>64630</v>
      </c>
      <c r="V205" s="27">
        <v>79050</v>
      </c>
      <c r="W205" s="27">
        <v>112300</v>
      </c>
      <c r="X205" s="27">
        <v>129710</v>
      </c>
    </row>
    <row r="206" spans="1:25" hidden="1" x14ac:dyDescent="0.25">
      <c r="A206" t="s">
        <v>0</v>
      </c>
      <c r="B206" t="s">
        <v>1</v>
      </c>
      <c r="C206" s="26" t="s">
        <v>2</v>
      </c>
      <c r="D206" s="26" t="s">
        <v>546</v>
      </c>
      <c r="E206" t="s">
        <v>926</v>
      </c>
      <c r="F206" s="31" t="s">
        <v>927</v>
      </c>
      <c r="G206" t="s">
        <v>925</v>
      </c>
      <c r="H206" t="s">
        <v>839</v>
      </c>
      <c r="I206" t="s">
        <v>840</v>
      </c>
      <c r="J206" s="26" t="s">
        <v>803</v>
      </c>
      <c r="K206" s="27">
        <v>140</v>
      </c>
      <c r="L206" s="4" t="s">
        <v>992</v>
      </c>
      <c r="M206" s="27">
        <v>85860</v>
      </c>
      <c r="N206" s="3">
        <v>7</v>
      </c>
      <c r="O206" s="4" t="s">
        <v>992</v>
      </c>
      <c r="P206" s="4" t="s">
        <v>992</v>
      </c>
      <c r="Q206" s="4" t="s">
        <v>992</v>
      </c>
      <c r="R206" s="4" t="s">
        <v>992</v>
      </c>
      <c r="S206" s="4" t="s">
        <v>992</v>
      </c>
      <c r="T206" s="27">
        <v>48180</v>
      </c>
      <c r="U206" s="27">
        <v>64350</v>
      </c>
      <c r="V206" s="27">
        <v>79250</v>
      </c>
      <c r="W206" s="27">
        <v>112390</v>
      </c>
      <c r="X206" s="27">
        <v>129980</v>
      </c>
      <c r="Y206" s="26" t="s">
        <v>49</v>
      </c>
    </row>
    <row r="207" spans="1:25" hidden="1" x14ac:dyDescent="0.25">
      <c r="A207" t="s">
        <v>0</v>
      </c>
      <c r="B207" t="s">
        <v>1</v>
      </c>
      <c r="C207" s="26" t="s">
        <v>2</v>
      </c>
      <c r="D207" s="26" t="s">
        <v>546</v>
      </c>
      <c r="E207" t="s">
        <v>926</v>
      </c>
      <c r="F207" s="31" t="s">
        <v>927</v>
      </c>
      <c r="G207" t="s">
        <v>925</v>
      </c>
      <c r="H207" t="s">
        <v>646</v>
      </c>
      <c r="I207" t="s">
        <v>251</v>
      </c>
      <c r="J207" s="26" t="s">
        <v>548</v>
      </c>
      <c r="K207" s="27">
        <v>30</v>
      </c>
      <c r="L207" s="4">
        <v>33.229999999999997</v>
      </c>
      <c r="M207" s="27">
        <v>69110</v>
      </c>
      <c r="N207" s="3">
        <v>5.2</v>
      </c>
      <c r="O207" s="4">
        <v>22.61</v>
      </c>
      <c r="P207" s="4">
        <v>27.33</v>
      </c>
      <c r="Q207" s="4">
        <v>31.79</v>
      </c>
      <c r="R207" s="4">
        <v>38.93</v>
      </c>
      <c r="S207" s="4">
        <v>48.33</v>
      </c>
      <c r="T207" s="27">
        <v>47040</v>
      </c>
      <c r="U207" s="27">
        <v>56850</v>
      </c>
      <c r="V207" s="27">
        <v>66130</v>
      </c>
      <c r="W207" s="27">
        <v>80970</v>
      </c>
      <c r="X207" s="27">
        <v>100520</v>
      </c>
    </row>
    <row r="208" spans="1:25" hidden="1" x14ac:dyDescent="0.25">
      <c r="A208" t="s">
        <v>0</v>
      </c>
      <c r="B208" t="s">
        <v>1</v>
      </c>
      <c r="C208" s="26" t="s">
        <v>2</v>
      </c>
      <c r="D208" s="26" t="s">
        <v>546</v>
      </c>
      <c r="E208" t="s">
        <v>926</v>
      </c>
      <c r="F208" s="31" t="s">
        <v>927</v>
      </c>
      <c r="G208" t="s">
        <v>925</v>
      </c>
      <c r="H208" t="s">
        <v>250</v>
      </c>
      <c r="I208" t="s">
        <v>251</v>
      </c>
      <c r="J208" s="26" t="s">
        <v>46</v>
      </c>
      <c r="K208" s="27">
        <v>30</v>
      </c>
      <c r="L208" s="4">
        <v>33.229999999999997</v>
      </c>
      <c r="M208" s="27">
        <v>69110</v>
      </c>
      <c r="N208" s="3">
        <v>5.2</v>
      </c>
      <c r="O208" s="4">
        <v>22.61</v>
      </c>
      <c r="P208" s="4">
        <v>27.33</v>
      </c>
      <c r="Q208" s="4">
        <v>31.79</v>
      </c>
      <c r="R208" s="4">
        <v>38.93</v>
      </c>
      <c r="S208" s="4">
        <v>48.33</v>
      </c>
      <c r="T208" s="27">
        <v>47040</v>
      </c>
      <c r="U208" s="27">
        <v>56850</v>
      </c>
      <c r="V208" s="27">
        <v>66130</v>
      </c>
      <c r="W208" s="27">
        <v>80970</v>
      </c>
      <c r="X208" s="27">
        <v>100520</v>
      </c>
    </row>
    <row r="209" spans="1:24" hidden="1" x14ac:dyDescent="0.25">
      <c r="A209" t="s">
        <v>0</v>
      </c>
      <c r="B209" t="s">
        <v>1</v>
      </c>
      <c r="C209" s="26" t="s">
        <v>2</v>
      </c>
      <c r="D209" s="26" t="s">
        <v>546</v>
      </c>
      <c r="E209" t="s">
        <v>926</v>
      </c>
      <c r="F209" s="31" t="s">
        <v>927</v>
      </c>
      <c r="G209" t="s">
        <v>925</v>
      </c>
      <c r="H209" t="s">
        <v>647</v>
      </c>
      <c r="I209" t="s">
        <v>253</v>
      </c>
      <c r="J209" s="26" t="s">
        <v>548</v>
      </c>
      <c r="K209" s="27">
        <v>100</v>
      </c>
      <c r="L209" s="4">
        <v>44.47</v>
      </c>
      <c r="M209" s="27">
        <v>92490</v>
      </c>
      <c r="N209" s="3">
        <v>8.1999999999999993</v>
      </c>
      <c r="O209" s="4">
        <v>23.97</v>
      </c>
      <c r="P209" s="4">
        <v>33.26</v>
      </c>
      <c r="Q209" s="4">
        <v>44.45</v>
      </c>
      <c r="R209" s="4">
        <v>57.48</v>
      </c>
      <c r="S209" s="4">
        <v>66.849999999999994</v>
      </c>
      <c r="T209" s="27">
        <v>49850</v>
      </c>
      <c r="U209" s="27">
        <v>69180</v>
      </c>
      <c r="V209" s="27">
        <v>92460</v>
      </c>
      <c r="W209" s="27">
        <v>119550</v>
      </c>
      <c r="X209" s="27">
        <v>139040</v>
      </c>
    </row>
    <row r="210" spans="1:24" hidden="1" x14ac:dyDescent="0.25">
      <c r="A210" t="s">
        <v>0</v>
      </c>
      <c r="B210" t="s">
        <v>1</v>
      </c>
      <c r="C210" s="26" t="s">
        <v>2</v>
      </c>
      <c r="D210" s="26" t="s">
        <v>546</v>
      </c>
      <c r="E210" t="s">
        <v>926</v>
      </c>
      <c r="F210" s="31" t="s">
        <v>927</v>
      </c>
      <c r="G210" t="s">
        <v>925</v>
      </c>
      <c r="H210" t="s">
        <v>252</v>
      </c>
      <c r="I210" t="s">
        <v>253</v>
      </c>
      <c r="J210" s="26" t="s">
        <v>46</v>
      </c>
      <c r="K210" s="27">
        <v>100</v>
      </c>
      <c r="L210" s="4">
        <v>44.47</v>
      </c>
      <c r="M210" s="27">
        <v>92490</v>
      </c>
      <c r="N210" s="3">
        <v>8.1999999999999993</v>
      </c>
      <c r="O210" s="4">
        <v>23.97</v>
      </c>
      <c r="P210" s="4">
        <v>33.26</v>
      </c>
      <c r="Q210" s="4">
        <v>44.45</v>
      </c>
      <c r="R210" s="4">
        <v>57.48</v>
      </c>
      <c r="S210" s="4">
        <v>66.849999999999994</v>
      </c>
      <c r="T210" s="27">
        <v>49850</v>
      </c>
      <c r="U210" s="27">
        <v>69180</v>
      </c>
      <c r="V210" s="27">
        <v>92460</v>
      </c>
      <c r="W210" s="27">
        <v>119550</v>
      </c>
      <c r="X210" s="27">
        <v>139040</v>
      </c>
    </row>
    <row r="211" spans="1:24" x14ac:dyDescent="0.25">
      <c r="A211" t="s">
        <v>0</v>
      </c>
      <c r="B211" t="s">
        <v>1</v>
      </c>
      <c r="C211" s="26" t="s">
        <v>2</v>
      </c>
      <c r="D211" s="26" t="s">
        <v>546</v>
      </c>
      <c r="E211" t="s">
        <v>926</v>
      </c>
      <c r="F211" s="31" t="s">
        <v>927</v>
      </c>
      <c r="G211" t="s">
        <v>925</v>
      </c>
      <c r="H211" t="s">
        <v>20</v>
      </c>
      <c r="I211" t="s">
        <v>21</v>
      </c>
      <c r="J211" s="26" t="s">
        <v>5</v>
      </c>
      <c r="K211" s="27">
        <v>2100</v>
      </c>
      <c r="L211" s="4">
        <v>39.58</v>
      </c>
      <c r="M211" s="27">
        <v>82320</v>
      </c>
      <c r="N211" s="3">
        <v>2.2999999999999998</v>
      </c>
      <c r="O211" s="4">
        <v>21.16</v>
      </c>
      <c r="P211" s="4">
        <v>27.55</v>
      </c>
      <c r="Q211" s="4">
        <v>37.090000000000003</v>
      </c>
      <c r="R211" s="4">
        <v>48.07</v>
      </c>
      <c r="S211" s="4">
        <v>61.1</v>
      </c>
      <c r="T211" s="27">
        <v>44020</v>
      </c>
      <c r="U211" s="27">
        <v>57300</v>
      </c>
      <c r="V211" s="27">
        <v>77150</v>
      </c>
      <c r="W211" s="27">
        <v>99980</v>
      </c>
      <c r="X211" s="27">
        <v>127090</v>
      </c>
    </row>
    <row r="212" spans="1:24" hidden="1" x14ac:dyDescent="0.25">
      <c r="A212" t="s">
        <v>0</v>
      </c>
      <c r="B212" t="s">
        <v>1</v>
      </c>
      <c r="C212" s="26" t="s">
        <v>2</v>
      </c>
      <c r="D212" s="26" t="s">
        <v>546</v>
      </c>
      <c r="E212" t="s">
        <v>926</v>
      </c>
      <c r="F212" s="31" t="s">
        <v>927</v>
      </c>
      <c r="G212" t="s">
        <v>925</v>
      </c>
      <c r="H212" t="s">
        <v>841</v>
      </c>
      <c r="I212" t="s">
        <v>842</v>
      </c>
      <c r="J212" s="26" t="s">
        <v>803</v>
      </c>
      <c r="K212" s="27">
        <v>250</v>
      </c>
      <c r="L212" s="4">
        <v>34.630000000000003</v>
      </c>
      <c r="M212" s="27">
        <v>72030</v>
      </c>
      <c r="N212" s="3">
        <v>2.9</v>
      </c>
      <c r="O212" s="4">
        <v>18.71</v>
      </c>
      <c r="P212" s="4">
        <v>26.69</v>
      </c>
      <c r="Q212" s="4">
        <v>35.299999999999997</v>
      </c>
      <c r="R212" s="4">
        <v>43.27</v>
      </c>
      <c r="S212" s="4">
        <v>48.3</v>
      </c>
      <c r="T212" s="27">
        <v>38920</v>
      </c>
      <c r="U212" s="27">
        <v>55520</v>
      </c>
      <c r="V212" s="27">
        <v>73430</v>
      </c>
      <c r="W212" s="27">
        <v>89990</v>
      </c>
      <c r="X212" s="27">
        <v>100460</v>
      </c>
    </row>
    <row r="213" spans="1:24" hidden="1" x14ac:dyDescent="0.25">
      <c r="A213" t="s">
        <v>0</v>
      </c>
      <c r="B213" t="s">
        <v>1</v>
      </c>
      <c r="C213" s="26" t="s">
        <v>2</v>
      </c>
      <c r="D213" s="26" t="s">
        <v>546</v>
      </c>
      <c r="E213" t="s">
        <v>926</v>
      </c>
      <c r="F213" s="31" t="s">
        <v>927</v>
      </c>
      <c r="G213" t="s">
        <v>925</v>
      </c>
      <c r="H213" t="s">
        <v>648</v>
      </c>
      <c r="I213" t="s">
        <v>649</v>
      </c>
      <c r="J213" s="26" t="s">
        <v>548</v>
      </c>
      <c r="K213" s="27">
        <v>250</v>
      </c>
      <c r="L213" s="4">
        <v>34.43</v>
      </c>
      <c r="M213" s="27">
        <v>71620</v>
      </c>
      <c r="N213" s="3">
        <v>3</v>
      </c>
      <c r="O213" s="4">
        <v>18.59</v>
      </c>
      <c r="P213" s="4">
        <v>26.52</v>
      </c>
      <c r="Q213" s="4">
        <v>34.950000000000003</v>
      </c>
      <c r="R213" s="4">
        <v>42.99</v>
      </c>
      <c r="S213" s="4">
        <v>48.26</v>
      </c>
      <c r="T213" s="27">
        <v>38680</v>
      </c>
      <c r="U213" s="27">
        <v>55160</v>
      </c>
      <c r="V213" s="27">
        <v>72690</v>
      </c>
      <c r="W213" s="27">
        <v>89410</v>
      </c>
      <c r="X213" s="27">
        <v>100380</v>
      </c>
    </row>
    <row r="214" spans="1:24" hidden="1" x14ac:dyDescent="0.25">
      <c r="A214" t="s">
        <v>0</v>
      </c>
      <c r="B214" t="s">
        <v>1</v>
      </c>
      <c r="C214" s="26" t="s">
        <v>2</v>
      </c>
      <c r="D214" s="26" t="s">
        <v>546</v>
      </c>
      <c r="E214" t="s">
        <v>926</v>
      </c>
      <c r="F214" s="31" t="s">
        <v>927</v>
      </c>
      <c r="G214" t="s">
        <v>925</v>
      </c>
      <c r="H214" t="s">
        <v>254</v>
      </c>
      <c r="I214" t="s">
        <v>255</v>
      </c>
      <c r="J214" s="26" t="s">
        <v>46</v>
      </c>
      <c r="K214" s="27">
        <v>180</v>
      </c>
      <c r="L214" s="4">
        <v>32.36</v>
      </c>
      <c r="M214" s="27">
        <v>67310</v>
      </c>
      <c r="N214" s="3">
        <v>3.5</v>
      </c>
      <c r="O214" s="4">
        <v>17.989999999999998</v>
      </c>
      <c r="P214" s="4">
        <v>25.59</v>
      </c>
      <c r="Q214" s="4">
        <v>32.409999999999997</v>
      </c>
      <c r="R214" s="4">
        <v>40.14</v>
      </c>
      <c r="S214" s="4">
        <v>46.81</v>
      </c>
      <c r="T214" s="27">
        <v>37410</v>
      </c>
      <c r="U214" s="27">
        <v>53220</v>
      </c>
      <c r="V214" s="27">
        <v>67420</v>
      </c>
      <c r="W214" s="27">
        <v>83480</v>
      </c>
      <c r="X214" s="27">
        <v>97360</v>
      </c>
    </row>
    <row r="215" spans="1:24" hidden="1" x14ac:dyDescent="0.25">
      <c r="A215" t="s">
        <v>0</v>
      </c>
      <c r="B215" t="s">
        <v>1</v>
      </c>
      <c r="C215" s="26" t="s">
        <v>2</v>
      </c>
      <c r="D215" s="26" t="s">
        <v>546</v>
      </c>
      <c r="E215" t="s">
        <v>926</v>
      </c>
      <c r="F215" s="31" t="s">
        <v>927</v>
      </c>
      <c r="G215" t="s">
        <v>925</v>
      </c>
      <c r="H215" t="s">
        <v>256</v>
      </c>
      <c r="I215" t="s">
        <v>257</v>
      </c>
      <c r="J215" s="26" t="s">
        <v>46</v>
      </c>
      <c r="K215" s="27">
        <v>40</v>
      </c>
      <c r="L215" s="4">
        <v>37.36</v>
      </c>
      <c r="M215" s="27">
        <v>77700</v>
      </c>
      <c r="N215" s="3">
        <v>8</v>
      </c>
      <c r="O215" s="4">
        <v>18.37</v>
      </c>
      <c r="P215" s="4">
        <v>30.43</v>
      </c>
      <c r="Q215" s="4">
        <v>41.02</v>
      </c>
      <c r="R215" s="4">
        <v>45.95</v>
      </c>
      <c r="S215" s="4">
        <v>48.91</v>
      </c>
      <c r="T215" s="27">
        <v>38200</v>
      </c>
      <c r="U215" s="27">
        <v>63290</v>
      </c>
      <c r="V215" s="27">
        <v>85330</v>
      </c>
      <c r="W215" s="27">
        <v>95590</v>
      </c>
      <c r="X215" s="27">
        <v>101740</v>
      </c>
    </row>
    <row r="216" spans="1:24" hidden="1" x14ac:dyDescent="0.25">
      <c r="A216" t="s">
        <v>0</v>
      </c>
      <c r="B216" t="s">
        <v>1</v>
      </c>
      <c r="C216" s="26" t="s">
        <v>2</v>
      </c>
      <c r="D216" s="26" t="s">
        <v>546</v>
      </c>
      <c r="E216" t="s">
        <v>926</v>
      </c>
      <c r="F216" s="31" t="s">
        <v>927</v>
      </c>
      <c r="G216" t="s">
        <v>925</v>
      </c>
      <c r="H216" t="s">
        <v>843</v>
      </c>
      <c r="I216" t="s">
        <v>844</v>
      </c>
      <c r="J216" s="26" t="s">
        <v>803</v>
      </c>
      <c r="K216" s="27">
        <v>1820</v>
      </c>
      <c r="L216" s="4">
        <v>40.42</v>
      </c>
      <c r="M216" s="27">
        <v>84070</v>
      </c>
      <c r="N216" s="3">
        <v>2.5</v>
      </c>
      <c r="O216" s="4">
        <v>21.45</v>
      </c>
      <c r="P216" s="4">
        <v>27.76</v>
      </c>
      <c r="Q216" s="4">
        <v>37.61</v>
      </c>
      <c r="R216" s="4">
        <v>49.21</v>
      </c>
      <c r="S216" s="4">
        <v>62.36</v>
      </c>
      <c r="T216" s="27">
        <v>44620</v>
      </c>
      <c r="U216" s="27">
        <v>57730</v>
      </c>
      <c r="V216" s="27">
        <v>78230</v>
      </c>
      <c r="W216" s="27">
        <v>102350</v>
      </c>
      <c r="X216" s="27">
        <v>129710</v>
      </c>
    </row>
    <row r="217" spans="1:24" hidden="1" x14ac:dyDescent="0.25">
      <c r="A217" t="s">
        <v>0</v>
      </c>
      <c r="B217" t="s">
        <v>1</v>
      </c>
      <c r="C217" s="26" t="s">
        <v>2</v>
      </c>
      <c r="D217" s="26" t="s">
        <v>546</v>
      </c>
      <c r="E217" t="s">
        <v>926</v>
      </c>
      <c r="F217" s="31" t="s">
        <v>927</v>
      </c>
      <c r="G217" t="s">
        <v>925</v>
      </c>
      <c r="H217" t="s">
        <v>650</v>
      </c>
      <c r="I217" t="s">
        <v>259</v>
      </c>
      <c r="J217" s="26" t="s">
        <v>548</v>
      </c>
      <c r="K217" s="27">
        <v>1520</v>
      </c>
      <c r="L217" s="4">
        <v>39.51</v>
      </c>
      <c r="M217" s="27">
        <v>82190</v>
      </c>
      <c r="N217" s="3">
        <v>2.9</v>
      </c>
      <c r="O217" s="4">
        <v>20.82</v>
      </c>
      <c r="P217" s="4">
        <v>26.94</v>
      </c>
      <c r="Q217" s="4">
        <v>36.14</v>
      </c>
      <c r="R217" s="4">
        <v>47.73</v>
      </c>
      <c r="S217" s="4">
        <v>61.77</v>
      </c>
      <c r="T217" s="27">
        <v>43300</v>
      </c>
      <c r="U217" s="27">
        <v>56030</v>
      </c>
      <c r="V217" s="27">
        <v>75180</v>
      </c>
      <c r="W217" s="27">
        <v>99280</v>
      </c>
      <c r="X217" s="27">
        <v>128490</v>
      </c>
    </row>
    <row r="218" spans="1:24" hidden="1" x14ac:dyDescent="0.25">
      <c r="A218" t="s">
        <v>0</v>
      </c>
      <c r="B218" t="s">
        <v>1</v>
      </c>
      <c r="C218" s="26" t="s">
        <v>2</v>
      </c>
      <c r="D218" s="26" t="s">
        <v>546</v>
      </c>
      <c r="E218" t="s">
        <v>926</v>
      </c>
      <c r="F218" s="31" t="s">
        <v>927</v>
      </c>
      <c r="G218" t="s">
        <v>925</v>
      </c>
      <c r="H218" t="s">
        <v>258</v>
      </c>
      <c r="I218" t="s">
        <v>259</v>
      </c>
      <c r="J218" s="26" t="s">
        <v>46</v>
      </c>
      <c r="K218" s="27">
        <v>1520</v>
      </c>
      <c r="L218" s="4">
        <v>39.51</v>
      </c>
      <c r="M218" s="27">
        <v>82190</v>
      </c>
      <c r="N218" s="3">
        <v>2.9</v>
      </c>
      <c r="O218" s="4">
        <v>20.82</v>
      </c>
      <c r="P218" s="4">
        <v>26.94</v>
      </c>
      <c r="Q218" s="4">
        <v>36.14</v>
      </c>
      <c r="R218" s="4">
        <v>47.73</v>
      </c>
      <c r="S218" s="4">
        <v>61.77</v>
      </c>
      <c r="T218" s="27">
        <v>43300</v>
      </c>
      <c r="U218" s="27">
        <v>56030</v>
      </c>
      <c r="V218" s="27">
        <v>75180</v>
      </c>
      <c r="W218" s="27">
        <v>99280</v>
      </c>
      <c r="X218" s="27">
        <v>128490</v>
      </c>
    </row>
    <row r="219" spans="1:24" hidden="1" x14ac:dyDescent="0.25">
      <c r="A219" t="s">
        <v>0</v>
      </c>
      <c r="B219" t="s">
        <v>1</v>
      </c>
      <c r="C219" s="26" t="s">
        <v>2</v>
      </c>
      <c r="D219" s="26" t="s">
        <v>546</v>
      </c>
      <c r="E219" t="s">
        <v>926</v>
      </c>
      <c r="F219" s="31" t="s">
        <v>927</v>
      </c>
      <c r="G219" t="s">
        <v>925</v>
      </c>
      <c r="H219" t="s">
        <v>651</v>
      </c>
      <c r="I219" t="s">
        <v>652</v>
      </c>
      <c r="J219" s="26" t="s">
        <v>548</v>
      </c>
      <c r="K219" s="27">
        <v>290</v>
      </c>
      <c r="L219" s="4">
        <v>45.28</v>
      </c>
      <c r="M219" s="27">
        <v>94180</v>
      </c>
      <c r="N219" s="3">
        <v>3</v>
      </c>
      <c r="O219" s="4">
        <v>26.77</v>
      </c>
      <c r="P219" s="4">
        <v>33.89</v>
      </c>
      <c r="Q219" s="4">
        <v>45.58</v>
      </c>
      <c r="R219" s="4">
        <v>56.38</v>
      </c>
      <c r="S219" s="4">
        <v>64.38</v>
      </c>
      <c r="T219" s="27">
        <v>55680</v>
      </c>
      <c r="U219" s="27">
        <v>70490</v>
      </c>
      <c r="V219" s="27">
        <v>94800</v>
      </c>
      <c r="W219" s="27">
        <v>117270</v>
      </c>
      <c r="X219" s="27">
        <v>133910</v>
      </c>
    </row>
    <row r="220" spans="1:24" hidden="1" x14ac:dyDescent="0.25">
      <c r="A220" t="s">
        <v>0</v>
      </c>
      <c r="B220" t="s">
        <v>1</v>
      </c>
      <c r="C220" s="26" t="s">
        <v>2</v>
      </c>
      <c r="D220" s="26" t="s">
        <v>546</v>
      </c>
      <c r="E220" t="s">
        <v>926</v>
      </c>
      <c r="F220" s="31" t="s">
        <v>927</v>
      </c>
      <c r="G220" t="s">
        <v>925</v>
      </c>
      <c r="H220" t="s">
        <v>260</v>
      </c>
      <c r="I220" t="s">
        <v>261</v>
      </c>
      <c r="J220" s="26" t="s">
        <v>46</v>
      </c>
      <c r="K220" s="27">
        <v>270</v>
      </c>
      <c r="L220" s="4">
        <v>45.67</v>
      </c>
      <c r="M220" s="27">
        <v>95000</v>
      </c>
      <c r="N220" s="3">
        <v>3.2</v>
      </c>
      <c r="O220" s="4">
        <v>27.07</v>
      </c>
      <c r="P220" s="4">
        <v>34.24</v>
      </c>
      <c r="Q220" s="4">
        <v>46.01</v>
      </c>
      <c r="R220" s="4">
        <v>56.69</v>
      </c>
      <c r="S220" s="4">
        <v>64.66</v>
      </c>
      <c r="T220" s="27">
        <v>56310</v>
      </c>
      <c r="U220" s="27">
        <v>71220</v>
      </c>
      <c r="V220" s="27">
        <v>95690</v>
      </c>
      <c r="W220" s="27">
        <v>117910</v>
      </c>
      <c r="X220" s="27">
        <v>134480</v>
      </c>
    </row>
    <row r="221" spans="1:24" hidden="1" x14ac:dyDescent="0.25">
      <c r="A221" t="s">
        <v>0</v>
      </c>
      <c r="B221" t="s">
        <v>1</v>
      </c>
      <c r="C221" s="26" t="s">
        <v>2</v>
      </c>
      <c r="D221" s="26" t="s">
        <v>546</v>
      </c>
      <c r="E221" t="s">
        <v>926</v>
      </c>
      <c r="F221" s="31" t="s">
        <v>927</v>
      </c>
      <c r="G221" t="s">
        <v>925</v>
      </c>
      <c r="H221" t="s">
        <v>845</v>
      </c>
      <c r="I221" t="s">
        <v>846</v>
      </c>
      <c r="J221" s="26" t="s">
        <v>803</v>
      </c>
      <c r="K221" s="27">
        <v>30</v>
      </c>
      <c r="L221" s="4">
        <v>31.89</v>
      </c>
      <c r="M221" s="27">
        <v>66340</v>
      </c>
      <c r="N221" s="3">
        <v>5.9</v>
      </c>
      <c r="O221" s="4">
        <v>20.239999999999998</v>
      </c>
      <c r="P221" s="4">
        <v>25.07</v>
      </c>
      <c r="Q221" s="4">
        <v>30.49</v>
      </c>
      <c r="R221" s="4">
        <v>37.68</v>
      </c>
      <c r="S221" s="4">
        <v>46.21</v>
      </c>
      <c r="T221" s="27">
        <v>42100</v>
      </c>
      <c r="U221" s="27">
        <v>52140</v>
      </c>
      <c r="V221" s="27">
        <v>63420</v>
      </c>
      <c r="W221" s="27">
        <v>78380</v>
      </c>
      <c r="X221" s="27">
        <v>96110</v>
      </c>
    </row>
    <row r="222" spans="1:24" x14ac:dyDescent="0.25">
      <c r="A222" t="s">
        <v>0</v>
      </c>
      <c r="B222" t="s">
        <v>1</v>
      </c>
      <c r="C222" s="26" t="s">
        <v>2</v>
      </c>
      <c r="D222" s="26" t="s">
        <v>546</v>
      </c>
      <c r="E222" t="s">
        <v>926</v>
      </c>
      <c r="F222" s="31" t="s">
        <v>927</v>
      </c>
      <c r="G222" t="s">
        <v>925</v>
      </c>
      <c r="H222" t="s">
        <v>22</v>
      </c>
      <c r="I222" t="s">
        <v>23</v>
      </c>
      <c r="J222" s="26" t="s">
        <v>5</v>
      </c>
      <c r="K222" s="27">
        <v>150</v>
      </c>
      <c r="L222" s="4">
        <v>40.49</v>
      </c>
      <c r="M222" s="27">
        <v>84220</v>
      </c>
      <c r="N222" s="3">
        <v>2.8</v>
      </c>
      <c r="O222" s="4">
        <v>24.64</v>
      </c>
      <c r="P222" s="4">
        <v>28.83</v>
      </c>
      <c r="Q222" s="4">
        <v>37.99</v>
      </c>
      <c r="R222" s="4">
        <v>49.58</v>
      </c>
      <c r="S222" s="4">
        <v>60.72</v>
      </c>
      <c r="T222" s="27">
        <v>51260</v>
      </c>
      <c r="U222" s="27">
        <v>59970</v>
      </c>
      <c r="V222" s="27">
        <v>79010</v>
      </c>
      <c r="W222" s="27">
        <v>103130</v>
      </c>
      <c r="X222" s="27">
        <v>126290</v>
      </c>
    </row>
    <row r="223" spans="1:24" hidden="1" x14ac:dyDescent="0.25">
      <c r="A223" t="s">
        <v>0</v>
      </c>
      <c r="B223" t="s">
        <v>1</v>
      </c>
      <c r="C223" s="26" t="s">
        <v>2</v>
      </c>
      <c r="D223" s="26" t="s">
        <v>546</v>
      </c>
      <c r="E223" t="s">
        <v>926</v>
      </c>
      <c r="F223" s="31" t="s">
        <v>927</v>
      </c>
      <c r="G223" t="s">
        <v>925</v>
      </c>
      <c r="H223" t="s">
        <v>847</v>
      </c>
      <c r="I223" t="s">
        <v>848</v>
      </c>
      <c r="J223" s="26" t="s">
        <v>803</v>
      </c>
      <c r="K223" s="27">
        <v>120</v>
      </c>
      <c r="L223" s="4">
        <v>40.53</v>
      </c>
      <c r="M223" s="27">
        <v>84310</v>
      </c>
      <c r="N223" s="3">
        <v>3.1</v>
      </c>
      <c r="O223" s="4">
        <v>25.45</v>
      </c>
      <c r="P223" s="4">
        <v>28.97</v>
      </c>
      <c r="Q223" s="4">
        <v>37.1</v>
      </c>
      <c r="R223" s="4">
        <v>48.36</v>
      </c>
      <c r="S223" s="4">
        <v>60.88</v>
      </c>
      <c r="T223" s="27">
        <v>52930</v>
      </c>
      <c r="U223" s="27">
        <v>60250</v>
      </c>
      <c r="V223" s="27">
        <v>77180</v>
      </c>
      <c r="W223" s="27">
        <v>100590</v>
      </c>
      <c r="X223" s="27">
        <v>126620</v>
      </c>
    </row>
    <row r="224" spans="1:24" hidden="1" x14ac:dyDescent="0.25">
      <c r="A224" t="s">
        <v>0</v>
      </c>
      <c r="B224" t="s">
        <v>1</v>
      </c>
      <c r="C224" s="26" t="s">
        <v>2</v>
      </c>
      <c r="D224" s="26" t="s">
        <v>546</v>
      </c>
      <c r="E224" t="s">
        <v>926</v>
      </c>
      <c r="F224" s="31" t="s">
        <v>927</v>
      </c>
      <c r="G224" t="s">
        <v>925</v>
      </c>
      <c r="H224" t="s">
        <v>653</v>
      </c>
      <c r="I224" t="s">
        <v>263</v>
      </c>
      <c r="J224" s="26" t="s">
        <v>548</v>
      </c>
      <c r="K224" s="27">
        <v>100</v>
      </c>
      <c r="L224" s="4">
        <v>34.130000000000003</v>
      </c>
      <c r="M224" s="27">
        <v>70980</v>
      </c>
      <c r="N224" s="3">
        <v>2.2000000000000002</v>
      </c>
      <c r="O224" s="4">
        <v>24.95</v>
      </c>
      <c r="P224" s="4">
        <v>27.67</v>
      </c>
      <c r="Q224" s="4">
        <v>33.479999999999997</v>
      </c>
      <c r="R224" s="4">
        <v>40.590000000000003</v>
      </c>
      <c r="S224" s="4">
        <v>46.8</v>
      </c>
      <c r="T224" s="27">
        <v>51890</v>
      </c>
      <c r="U224" s="27">
        <v>57550</v>
      </c>
      <c r="V224" s="27">
        <v>69630</v>
      </c>
      <c r="W224" s="27">
        <v>84430</v>
      </c>
      <c r="X224" s="27">
        <v>97350</v>
      </c>
    </row>
    <row r="225" spans="1:24" hidden="1" x14ac:dyDescent="0.25">
      <c r="A225" t="s">
        <v>0</v>
      </c>
      <c r="B225" t="s">
        <v>1</v>
      </c>
      <c r="C225" s="26" t="s">
        <v>2</v>
      </c>
      <c r="D225" s="26" t="s">
        <v>546</v>
      </c>
      <c r="E225" t="s">
        <v>926</v>
      </c>
      <c r="F225" s="31" t="s">
        <v>927</v>
      </c>
      <c r="G225" t="s">
        <v>925</v>
      </c>
      <c r="H225" t="s">
        <v>262</v>
      </c>
      <c r="I225" t="s">
        <v>263</v>
      </c>
      <c r="J225" s="26" t="s">
        <v>46</v>
      </c>
      <c r="K225" s="27">
        <v>100</v>
      </c>
      <c r="L225" s="4">
        <v>34.130000000000003</v>
      </c>
      <c r="M225" s="27">
        <v>70980</v>
      </c>
      <c r="N225" s="3">
        <v>2.2000000000000002</v>
      </c>
      <c r="O225" s="4">
        <v>24.95</v>
      </c>
      <c r="P225" s="4">
        <v>27.67</v>
      </c>
      <c r="Q225" s="4">
        <v>33.479999999999997</v>
      </c>
      <c r="R225" s="4">
        <v>40.590000000000003</v>
      </c>
      <c r="S225" s="4">
        <v>46.8</v>
      </c>
      <c r="T225" s="27">
        <v>51890</v>
      </c>
      <c r="U225" s="27">
        <v>57550</v>
      </c>
      <c r="V225" s="27">
        <v>69630</v>
      </c>
      <c r="W225" s="27">
        <v>84430</v>
      </c>
      <c r="X225" s="27">
        <v>97350</v>
      </c>
    </row>
    <row r="226" spans="1:24" x14ac:dyDescent="0.25">
      <c r="A226" t="s">
        <v>0</v>
      </c>
      <c r="B226" t="s">
        <v>1</v>
      </c>
      <c r="C226" s="26" t="s">
        <v>2</v>
      </c>
      <c r="D226" s="26" t="s">
        <v>546</v>
      </c>
      <c r="E226" t="s">
        <v>926</v>
      </c>
      <c r="F226" s="31" t="s">
        <v>927</v>
      </c>
      <c r="G226" t="s">
        <v>925</v>
      </c>
      <c r="H226" t="s">
        <v>24</v>
      </c>
      <c r="I226" t="s">
        <v>25</v>
      </c>
      <c r="J226" s="26" t="s">
        <v>5</v>
      </c>
      <c r="K226" s="27">
        <v>6450</v>
      </c>
      <c r="L226" s="4">
        <v>26.77</v>
      </c>
      <c r="M226" s="27">
        <v>55680</v>
      </c>
      <c r="N226" s="3">
        <v>3</v>
      </c>
      <c r="O226" s="4">
        <v>12.47</v>
      </c>
      <c r="P226" s="4">
        <v>18.28</v>
      </c>
      <c r="Q226" s="4">
        <v>25.25</v>
      </c>
      <c r="R226" s="4">
        <v>33.31</v>
      </c>
      <c r="S226" s="4">
        <v>42.84</v>
      </c>
      <c r="T226" s="27">
        <v>25930</v>
      </c>
      <c r="U226" s="27">
        <v>38020</v>
      </c>
      <c r="V226" s="27">
        <v>52510</v>
      </c>
      <c r="W226" s="27">
        <v>69280</v>
      </c>
      <c r="X226" s="27">
        <v>89100</v>
      </c>
    </row>
    <row r="227" spans="1:24" hidden="1" x14ac:dyDescent="0.25">
      <c r="A227" t="s">
        <v>0</v>
      </c>
      <c r="B227" t="s">
        <v>1</v>
      </c>
      <c r="C227" s="26" t="s">
        <v>2</v>
      </c>
      <c r="D227" s="26" t="s">
        <v>546</v>
      </c>
      <c r="E227" t="s">
        <v>926</v>
      </c>
      <c r="F227" s="31" t="s">
        <v>927</v>
      </c>
      <c r="G227" t="s">
        <v>925</v>
      </c>
      <c r="H227" t="s">
        <v>849</v>
      </c>
      <c r="I227" t="s">
        <v>850</v>
      </c>
      <c r="J227" s="26" t="s">
        <v>803</v>
      </c>
      <c r="K227" s="27">
        <v>810</v>
      </c>
      <c r="L227" s="4">
        <v>39.11</v>
      </c>
      <c r="M227" s="27">
        <v>81350</v>
      </c>
      <c r="N227" s="3">
        <v>3.1</v>
      </c>
      <c r="O227" s="4">
        <v>20.74</v>
      </c>
      <c r="P227" s="4">
        <v>27.79</v>
      </c>
      <c r="Q227" s="4">
        <v>37.4</v>
      </c>
      <c r="R227" s="4">
        <v>47.77</v>
      </c>
      <c r="S227" s="4">
        <v>60.76</v>
      </c>
      <c r="T227" s="27">
        <v>43150</v>
      </c>
      <c r="U227" s="27">
        <v>57790</v>
      </c>
      <c r="V227" s="27">
        <v>77800</v>
      </c>
      <c r="W227" s="27">
        <v>99350</v>
      </c>
      <c r="X227" s="27">
        <v>126380</v>
      </c>
    </row>
    <row r="228" spans="1:24" hidden="1" x14ac:dyDescent="0.25">
      <c r="A228" t="s">
        <v>0</v>
      </c>
      <c r="B228" t="s">
        <v>1</v>
      </c>
      <c r="C228" s="26" t="s">
        <v>2</v>
      </c>
      <c r="D228" s="26" t="s">
        <v>546</v>
      </c>
      <c r="E228" t="s">
        <v>926</v>
      </c>
      <c r="F228" s="31" t="s">
        <v>927</v>
      </c>
      <c r="G228" t="s">
        <v>925</v>
      </c>
      <c r="H228" t="s">
        <v>264</v>
      </c>
      <c r="I228" t="s">
        <v>265</v>
      </c>
      <c r="J228" s="26" t="s">
        <v>46</v>
      </c>
      <c r="K228" s="27">
        <v>790</v>
      </c>
      <c r="L228" s="4">
        <v>38.85</v>
      </c>
      <c r="M228" s="27">
        <v>80810</v>
      </c>
      <c r="N228" s="3">
        <v>3.1</v>
      </c>
      <c r="O228" s="4">
        <v>20.66</v>
      </c>
      <c r="P228" s="4">
        <v>27.62</v>
      </c>
      <c r="Q228" s="4">
        <v>37.159999999999997</v>
      </c>
      <c r="R228" s="4">
        <v>47.19</v>
      </c>
      <c r="S228" s="4">
        <v>60.45</v>
      </c>
      <c r="T228" s="27">
        <v>42970</v>
      </c>
      <c r="U228" s="27">
        <v>57440</v>
      </c>
      <c r="V228" s="27">
        <v>77300</v>
      </c>
      <c r="W228" s="27">
        <v>98150</v>
      </c>
      <c r="X228" s="27">
        <v>125740</v>
      </c>
    </row>
    <row r="229" spans="1:24" hidden="1" x14ac:dyDescent="0.25">
      <c r="A229" t="s">
        <v>0</v>
      </c>
      <c r="B229" t="s">
        <v>1</v>
      </c>
      <c r="C229" s="26" t="s">
        <v>2</v>
      </c>
      <c r="D229" s="26" t="s">
        <v>546</v>
      </c>
      <c r="E229" t="s">
        <v>926</v>
      </c>
      <c r="F229" s="31" t="s">
        <v>927</v>
      </c>
      <c r="G229" t="s">
        <v>925</v>
      </c>
      <c r="H229" t="s">
        <v>264</v>
      </c>
      <c r="I229" t="s">
        <v>265</v>
      </c>
      <c r="J229" s="26" t="s">
        <v>548</v>
      </c>
      <c r="K229" s="27">
        <v>790</v>
      </c>
      <c r="L229" s="4">
        <v>38.85</v>
      </c>
      <c r="M229" s="27">
        <v>80810</v>
      </c>
      <c r="N229" s="3">
        <v>3.1</v>
      </c>
      <c r="O229" s="4">
        <v>20.66</v>
      </c>
      <c r="P229" s="4">
        <v>27.62</v>
      </c>
      <c r="Q229" s="4">
        <v>37.159999999999997</v>
      </c>
      <c r="R229" s="4">
        <v>47.19</v>
      </c>
      <c r="S229" s="4">
        <v>60.45</v>
      </c>
      <c r="T229" s="27">
        <v>42970</v>
      </c>
      <c r="U229" s="27">
        <v>57440</v>
      </c>
      <c r="V229" s="27">
        <v>77300</v>
      </c>
      <c r="W229" s="27">
        <v>98150</v>
      </c>
      <c r="X229" s="27">
        <v>125740</v>
      </c>
    </row>
    <row r="230" spans="1:24" hidden="1" x14ac:dyDescent="0.25">
      <c r="A230" t="s">
        <v>0</v>
      </c>
      <c r="B230" t="s">
        <v>1</v>
      </c>
      <c r="C230" s="26" t="s">
        <v>2</v>
      </c>
      <c r="D230" s="26" t="s">
        <v>546</v>
      </c>
      <c r="E230" t="s">
        <v>926</v>
      </c>
      <c r="F230" s="31" t="s">
        <v>927</v>
      </c>
      <c r="G230" t="s">
        <v>925</v>
      </c>
      <c r="H230" t="s">
        <v>851</v>
      </c>
      <c r="I230" t="s">
        <v>852</v>
      </c>
      <c r="J230" s="26" t="s">
        <v>803</v>
      </c>
      <c r="K230" s="27">
        <v>50</v>
      </c>
      <c r="L230" s="4">
        <v>41.5</v>
      </c>
      <c r="M230" s="27">
        <v>86310</v>
      </c>
      <c r="N230" s="3">
        <v>8.6</v>
      </c>
      <c r="O230" s="4">
        <v>20.67</v>
      </c>
      <c r="P230" s="4">
        <v>32.700000000000003</v>
      </c>
      <c r="Q230" s="4">
        <v>39.299999999999997</v>
      </c>
      <c r="R230" s="4">
        <v>55.4</v>
      </c>
      <c r="S230" s="4">
        <v>61.28</v>
      </c>
      <c r="T230" s="27">
        <v>43000</v>
      </c>
      <c r="U230" s="27">
        <v>68010</v>
      </c>
      <c r="V230" s="27">
        <v>81740</v>
      </c>
      <c r="W230" s="27">
        <v>115240</v>
      </c>
      <c r="X230" s="27">
        <v>127470</v>
      </c>
    </row>
    <row r="231" spans="1:24" hidden="1" x14ac:dyDescent="0.25">
      <c r="A231" t="s">
        <v>0</v>
      </c>
      <c r="B231" t="s">
        <v>1</v>
      </c>
      <c r="C231" s="26" t="s">
        <v>2</v>
      </c>
      <c r="D231" s="26" t="s">
        <v>546</v>
      </c>
      <c r="E231" t="s">
        <v>926</v>
      </c>
      <c r="F231" s="31" t="s">
        <v>927</v>
      </c>
      <c r="G231" t="s">
        <v>925</v>
      </c>
      <c r="H231" t="s">
        <v>853</v>
      </c>
      <c r="I231" t="s">
        <v>854</v>
      </c>
      <c r="J231" s="26" t="s">
        <v>803</v>
      </c>
      <c r="K231" s="27">
        <v>5590</v>
      </c>
      <c r="L231" s="4">
        <v>24.86</v>
      </c>
      <c r="M231" s="27">
        <v>51700</v>
      </c>
      <c r="N231" s="3">
        <v>3.1</v>
      </c>
      <c r="O231" s="4">
        <v>12.07</v>
      </c>
      <c r="P231" s="4">
        <v>17.12</v>
      </c>
      <c r="Q231" s="4">
        <v>24.24</v>
      </c>
      <c r="R231" s="4">
        <v>30.66</v>
      </c>
      <c r="S231" s="4">
        <v>38.840000000000003</v>
      </c>
      <c r="T231" s="27">
        <v>25110</v>
      </c>
      <c r="U231" s="27">
        <v>35600</v>
      </c>
      <c r="V231" s="27">
        <v>50430</v>
      </c>
      <c r="W231" s="27">
        <v>63780</v>
      </c>
      <c r="X231" s="27">
        <v>80780</v>
      </c>
    </row>
    <row r="232" spans="1:24" hidden="1" x14ac:dyDescent="0.25">
      <c r="A232" t="s">
        <v>0</v>
      </c>
      <c r="B232" t="s">
        <v>1</v>
      </c>
      <c r="C232" s="26" t="s">
        <v>2</v>
      </c>
      <c r="D232" s="26" t="s">
        <v>546</v>
      </c>
      <c r="E232" t="s">
        <v>926</v>
      </c>
      <c r="F232" s="31" t="s">
        <v>927</v>
      </c>
      <c r="G232" t="s">
        <v>925</v>
      </c>
      <c r="H232" t="s">
        <v>654</v>
      </c>
      <c r="I232" t="s">
        <v>267</v>
      </c>
      <c r="J232" s="26" t="s">
        <v>548</v>
      </c>
      <c r="K232" s="27">
        <v>100</v>
      </c>
      <c r="L232" s="4">
        <v>45.83</v>
      </c>
      <c r="M232" s="27">
        <v>95330</v>
      </c>
      <c r="N232" s="3">
        <v>7</v>
      </c>
      <c r="O232" s="4">
        <v>24.34</v>
      </c>
      <c r="P232" s="4">
        <v>32.64</v>
      </c>
      <c r="Q232" s="4">
        <v>46.02</v>
      </c>
      <c r="R232" s="4">
        <v>58.79</v>
      </c>
      <c r="S232" s="4">
        <v>70.62</v>
      </c>
      <c r="T232" s="27">
        <v>50630</v>
      </c>
      <c r="U232" s="27">
        <v>67880</v>
      </c>
      <c r="V232" s="27">
        <v>95730</v>
      </c>
      <c r="W232" s="27">
        <v>122290</v>
      </c>
      <c r="X232" s="27">
        <v>146880</v>
      </c>
    </row>
    <row r="233" spans="1:24" hidden="1" x14ac:dyDescent="0.25">
      <c r="A233" t="s">
        <v>0</v>
      </c>
      <c r="B233" t="s">
        <v>1</v>
      </c>
      <c r="C233" s="26" t="s">
        <v>2</v>
      </c>
      <c r="D233" s="26" t="s">
        <v>546</v>
      </c>
      <c r="E233" t="s">
        <v>926</v>
      </c>
      <c r="F233" s="31" t="s">
        <v>927</v>
      </c>
      <c r="G233" t="s">
        <v>925</v>
      </c>
      <c r="H233" t="s">
        <v>266</v>
      </c>
      <c r="I233" t="s">
        <v>267</v>
      </c>
      <c r="J233" s="26" t="s">
        <v>46</v>
      </c>
      <c r="K233" s="27">
        <v>100</v>
      </c>
      <c r="L233" s="4">
        <v>45.83</v>
      </c>
      <c r="M233" s="27">
        <v>95330</v>
      </c>
      <c r="N233" s="3">
        <v>7</v>
      </c>
      <c r="O233" s="4">
        <v>24.34</v>
      </c>
      <c r="P233" s="4">
        <v>32.64</v>
      </c>
      <c r="Q233" s="4">
        <v>46.02</v>
      </c>
      <c r="R233" s="4">
        <v>58.79</v>
      </c>
      <c r="S233" s="4">
        <v>70.62</v>
      </c>
      <c r="T233" s="27">
        <v>50630</v>
      </c>
      <c r="U233" s="27">
        <v>67880</v>
      </c>
      <c r="V233" s="27">
        <v>95730</v>
      </c>
      <c r="W233" s="27">
        <v>122290</v>
      </c>
      <c r="X233" s="27">
        <v>146880</v>
      </c>
    </row>
    <row r="234" spans="1:24" hidden="1" x14ac:dyDescent="0.25">
      <c r="A234" t="s">
        <v>0</v>
      </c>
      <c r="B234" t="s">
        <v>1</v>
      </c>
      <c r="C234" s="26" t="s">
        <v>2</v>
      </c>
      <c r="D234" s="26" t="s">
        <v>546</v>
      </c>
      <c r="E234" t="s">
        <v>926</v>
      </c>
      <c r="F234" s="31" t="s">
        <v>927</v>
      </c>
      <c r="G234" t="s">
        <v>925</v>
      </c>
      <c r="H234" t="s">
        <v>655</v>
      </c>
      <c r="I234" t="s">
        <v>656</v>
      </c>
      <c r="J234" s="26" t="s">
        <v>548</v>
      </c>
      <c r="K234" s="27">
        <v>5300</v>
      </c>
      <c r="L234" s="4">
        <v>24.21</v>
      </c>
      <c r="M234" s="27">
        <v>50360</v>
      </c>
      <c r="N234" s="3">
        <v>3.2</v>
      </c>
      <c r="O234" s="4">
        <v>11.94</v>
      </c>
      <c r="P234" s="4">
        <v>16.7</v>
      </c>
      <c r="Q234" s="4">
        <v>24.03</v>
      </c>
      <c r="R234" s="4">
        <v>30.06</v>
      </c>
      <c r="S234" s="4">
        <v>37.53</v>
      </c>
      <c r="T234" s="27">
        <v>24830</v>
      </c>
      <c r="U234" s="27">
        <v>34740</v>
      </c>
      <c r="V234" s="27">
        <v>49980</v>
      </c>
      <c r="W234" s="27">
        <v>62530</v>
      </c>
      <c r="X234" s="27">
        <v>78060</v>
      </c>
    </row>
    <row r="235" spans="1:24" hidden="1" x14ac:dyDescent="0.25">
      <c r="A235" t="s">
        <v>0</v>
      </c>
      <c r="B235" t="s">
        <v>1</v>
      </c>
      <c r="C235" s="26" t="s">
        <v>2</v>
      </c>
      <c r="D235" s="26" t="s">
        <v>546</v>
      </c>
      <c r="E235" t="s">
        <v>926</v>
      </c>
      <c r="F235" s="31" t="s">
        <v>927</v>
      </c>
      <c r="G235" t="s">
        <v>925</v>
      </c>
      <c r="H235" t="s">
        <v>268</v>
      </c>
      <c r="I235" t="s">
        <v>269</v>
      </c>
      <c r="J235" s="26" t="s">
        <v>46</v>
      </c>
      <c r="K235" s="27">
        <v>5300</v>
      </c>
      <c r="L235" s="4">
        <v>24.21</v>
      </c>
      <c r="M235" s="27">
        <v>50360</v>
      </c>
      <c r="N235" s="3">
        <v>3.2</v>
      </c>
      <c r="O235" s="4">
        <v>11.94</v>
      </c>
      <c r="P235" s="4">
        <v>16.7</v>
      </c>
      <c r="Q235" s="4">
        <v>24.03</v>
      </c>
      <c r="R235" s="4">
        <v>30.06</v>
      </c>
      <c r="S235" s="4">
        <v>37.53</v>
      </c>
      <c r="T235" s="27">
        <v>24830</v>
      </c>
      <c r="U235" s="27">
        <v>34740</v>
      </c>
      <c r="V235" s="27">
        <v>49980</v>
      </c>
      <c r="W235" s="27">
        <v>62530</v>
      </c>
      <c r="X235" s="27">
        <v>78060</v>
      </c>
    </row>
    <row r="236" spans="1:24" hidden="1" x14ac:dyDescent="0.25">
      <c r="A236" t="s">
        <v>0</v>
      </c>
      <c r="B236" t="s">
        <v>1</v>
      </c>
      <c r="C236" s="26" t="s">
        <v>2</v>
      </c>
      <c r="D236" s="26" t="s">
        <v>546</v>
      </c>
      <c r="E236" t="s">
        <v>926</v>
      </c>
      <c r="F236" s="31" t="s">
        <v>927</v>
      </c>
      <c r="G236" t="s">
        <v>925</v>
      </c>
      <c r="H236" t="s">
        <v>657</v>
      </c>
      <c r="I236" t="s">
        <v>658</v>
      </c>
      <c r="J236" s="26" t="s">
        <v>548</v>
      </c>
      <c r="K236" s="27">
        <v>190</v>
      </c>
      <c r="L236" s="4">
        <v>31.6</v>
      </c>
      <c r="M236" s="27">
        <v>65740</v>
      </c>
      <c r="N236" s="3">
        <v>7.2</v>
      </c>
      <c r="O236" s="4">
        <v>18.04</v>
      </c>
      <c r="P236" s="4">
        <v>21.34</v>
      </c>
      <c r="Q236" s="4">
        <v>33.340000000000003</v>
      </c>
      <c r="R236" s="4">
        <v>41.71</v>
      </c>
      <c r="S236" s="4">
        <v>48.01</v>
      </c>
      <c r="T236" s="27">
        <v>37530</v>
      </c>
      <c r="U236" s="27">
        <v>44380</v>
      </c>
      <c r="V236" s="27">
        <v>69350</v>
      </c>
      <c r="W236" s="27">
        <v>86750</v>
      </c>
      <c r="X236" s="27">
        <v>99860</v>
      </c>
    </row>
    <row r="237" spans="1:24" hidden="1" x14ac:dyDescent="0.25">
      <c r="A237" t="s">
        <v>0</v>
      </c>
      <c r="B237" t="s">
        <v>1</v>
      </c>
      <c r="C237" s="26" t="s">
        <v>2</v>
      </c>
      <c r="D237" s="26" t="s">
        <v>546</v>
      </c>
      <c r="E237" t="s">
        <v>926</v>
      </c>
      <c r="F237" s="31" t="s">
        <v>927</v>
      </c>
      <c r="G237" t="s">
        <v>925</v>
      </c>
      <c r="H237" t="s">
        <v>270</v>
      </c>
      <c r="I237" t="s">
        <v>271</v>
      </c>
      <c r="J237" s="26" t="s">
        <v>46</v>
      </c>
      <c r="K237" s="27">
        <v>180</v>
      </c>
      <c r="L237" s="4">
        <v>32.450000000000003</v>
      </c>
      <c r="M237" s="27">
        <v>67490</v>
      </c>
      <c r="N237" s="3">
        <v>6.6</v>
      </c>
      <c r="O237" s="4">
        <v>19.420000000000002</v>
      </c>
      <c r="P237" s="4">
        <v>21.83</v>
      </c>
      <c r="Q237" s="4">
        <v>34.17</v>
      </c>
      <c r="R237" s="4">
        <v>41.97</v>
      </c>
      <c r="S237" s="4">
        <v>48.21</v>
      </c>
      <c r="T237" s="27">
        <v>40400</v>
      </c>
      <c r="U237" s="27">
        <v>45410</v>
      </c>
      <c r="V237" s="27">
        <v>71070</v>
      </c>
      <c r="W237" s="27">
        <v>87300</v>
      </c>
      <c r="X237" s="27">
        <v>100270</v>
      </c>
    </row>
    <row r="238" spans="1:24" x14ac:dyDescent="0.25">
      <c r="A238" t="s">
        <v>0</v>
      </c>
      <c r="B238" t="s">
        <v>1</v>
      </c>
      <c r="C238" s="26" t="s">
        <v>2</v>
      </c>
      <c r="D238" s="26" t="s">
        <v>546</v>
      </c>
      <c r="E238" t="s">
        <v>926</v>
      </c>
      <c r="F238" s="31" t="s">
        <v>927</v>
      </c>
      <c r="G238" t="s">
        <v>925</v>
      </c>
      <c r="H238" t="s">
        <v>26</v>
      </c>
      <c r="I238" t="s">
        <v>27</v>
      </c>
      <c r="J238" s="26" t="s">
        <v>5</v>
      </c>
      <c r="K238" s="27">
        <v>50</v>
      </c>
      <c r="L238" s="4">
        <v>13.72</v>
      </c>
      <c r="M238" s="27">
        <v>28530</v>
      </c>
      <c r="N238" s="3">
        <v>11.4</v>
      </c>
      <c r="O238" s="4">
        <v>8.07</v>
      </c>
      <c r="P238" s="4">
        <v>8.61</v>
      </c>
      <c r="Q238" s="4">
        <v>9.5</v>
      </c>
      <c r="R238" s="4">
        <v>18.41</v>
      </c>
      <c r="S238" s="4">
        <v>27.1</v>
      </c>
      <c r="T238" s="27">
        <v>16780</v>
      </c>
      <c r="U238" s="27">
        <v>17900</v>
      </c>
      <c r="V238" s="27">
        <v>19760</v>
      </c>
      <c r="W238" s="27">
        <v>38290</v>
      </c>
      <c r="X238" s="27">
        <v>56370</v>
      </c>
    </row>
    <row r="239" spans="1:24" hidden="1" x14ac:dyDescent="0.25">
      <c r="A239" t="s">
        <v>0</v>
      </c>
      <c r="B239" t="s">
        <v>1</v>
      </c>
      <c r="C239" s="26" t="s">
        <v>2</v>
      </c>
      <c r="D239" s="26" t="s">
        <v>546</v>
      </c>
      <c r="E239" t="s">
        <v>926</v>
      </c>
      <c r="F239" s="31" t="s">
        <v>927</v>
      </c>
      <c r="G239" t="s">
        <v>925</v>
      </c>
      <c r="H239" t="s">
        <v>855</v>
      </c>
      <c r="I239" t="s">
        <v>856</v>
      </c>
      <c r="J239" s="26" t="s">
        <v>803</v>
      </c>
      <c r="K239" s="27" t="s">
        <v>991</v>
      </c>
      <c r="L239" s="4">
        <v>9.81</v>
      </c>
      <c r="M239" s="27">
        <v>20400</v>
      </c>
      <c r="N239" s="3">
        <v>10.4</v>
      </c>
      <c r="O239" s="4">
        <v>7.97</v>
      </c>
      <c r="P239" s="4">
        <v>8.35</v>
      </c>
      <c r="Q239" s="4">
        <v>9</v>
      </c>
      <c r="R239" s="4">
        <v>9.64</v>
      </c>
      <c r="S239" s="4">
        <v>16.350000000000001</v>
      </c>
      <c r="T239" s="27">
        <v>16570</v>
      </c>
      <c r="U239" s="27">
        <v>17380</v>
      </c>
      <c r="V239" s="27">
        <v>18720</v>
      </c>
      <c r="W239" s="27">
        <v>20050</v>
      </c>
      <c r="X239" s="27">
        <v>34000</v>
      </c>
    </row>
    <row r="240" spans="1:24" hidden="1" x14ac:dyDescent="0.25">
      <c r="A240" t="s">
        <v>0</v>
      </c>
      <c r="B240" t="s">
        <v>1</v>
      </c>
      <c r="C240" s="26" t="s">
        <v>2</v>
      </c>
      <c r="D240" s="26" t="s">
        <v>546</v>
      </c>
      <c r="E240" t="s">
        <v>926</v>
      </c>
      <c r="F240" s="31" t="s">
        <v>927</v>
      </c>
      <c r="G240" t="s">
        <v>925</v>
      </c>
      <c r="H240" t="s">
        <v>659</v>
      </c>
      <c r="I240" t="s">
        <v>273</v>
      </c>
      <c r="J240" s="26" t="s">
        <v>548</v>
      </c>
      <c r="K240" s="27" t="s">
        <v>991</v>
      </c>
      <c r="L240" s="4">
        <v>9.81</v>
      </c>
      <c r="M240" s="27">
        <v>20400</v>
      </c>
      <c r="N240" s="3">
        <v>10.4</v>
      </c>
      <c r="O240" s="4">
        <v>7.97</v>
      </c>
      <c r="P240" s="4">
        <v>8.35</v>
      </c>
      <c r="Q240" s="4">
        <v>9</v>
      </c>
      <c r="R240" s="4">
        <v>9.64</v>
      </c>
      <c r="S240" s="4">
        <v>16.350000000000001</v>
      </c>
      <c r="T240" s="27">
        <v>16570</v>
      </c>
      <c r="U240" s="27">
        <v>17380</v>
      </c>
      <c r="V240" s="27">
        <v>18720</v>
      </c>
      <c r="W240" s="27">
        <v>20050</v>
      </c>
      <c r="X240" s="27">
        <v>34000</v>
      </c>
    </row>
    <row r="241" spans="1:24" hidden="1" x14ac:dyDescent="0.25">
      <c r="A241" t="s">
        <v>0</v>
      </c>
      <c r="B241" t="s">
        <v>1</v>
      </c>
      <c r="C241" s="26" t="s">
        <v>2</v>
      </c>
      <c r="D241" s="26" t="s">
        <v>546</v>
      </c>
      <c r="E241" t="s">
        <v>926</v>
      </c>
      <c r="F241" s="31" t="s">
        <v>927</v>
      </c>
      <c r="G241" t="s">
        <v>925</v>
      </c>
      <c r="H241" t="s">
        <v>272</v>
      </c>
      <c r="I241" t="s">
        <v>273</v>
      </c>
      <c r="J241" s="26" t="s">
        <v>46</v>
      </c>
      <c r="K241" s="27" t="s">
        <v>991</v>
      </c>
      <c r="L241" s="4">
        <v>9.81</v>
      </c>
      <c r="M241" s="27">
        <v>20400</v>
      </c>
      <c r="N241" s="3">
        <v>10.4</v>
      </c>
      <c r="O241" s="4">
        <v>7.97</v>
      </c>
      <c r="P241" s="4">
        <v>8.35</v>
      </c>
      <c r="Q241" s="4">
        <v>9</v>
      </c>
      <c r="R241" s="4">
        <v>9.64</v>
      </c>
      <c r="S241" s="4">
        <v>16.350000000000001</v>
      </c>
      <c r="T241" s="27">
        <v>16570</v>
      </c>
      <c r="U241" s="27">
        <v>17380</v>
      </c>
      <c r="V241" s="27">
        <v>18720</v>
      </c>
      <c r="W241" s="27">
        <v>20050</v>
      </c>
      <c r="X241" s="27">
        <v>34000</v>
      </c>
    </row>
    <row r="242" spans="1:24" x14ac:dyDescent="0.25">
      <c r="A242" t="s">
        <v>0</v>
      </c>
      <c r="B242" t="s">
        <v>1</v>
      </c>
      <c r="C242" s="26" t="s">
        <v>2</v>
      </c>
      <c r="D242" s="26" t="s">
        <v>546</v>
      </c>
      <c r="E242" t="s">
        <v>926</v>
      </c>
      <c r="F242" s="31" t="s">
        <v>927</v>
      </c>
      <c r="G242" t="s">
        <v>925</v>
      </c>
      <c r="H242" t="s">
        <v>28</v>
      </c>
      <c r="I242" t="s">
        <v>29</v>
      </c>
      <c r="J242" s="26" t="s">
        <v>5</v>
      </c>
      <c r="K242" s="27">
        <v>2240</v>
      </c>
      <c r="L242" s="4">
        <v>21.03</v>
      </c>
      <c r="M242" s="27">
        <v>43750</v>
      </c>
      <c r="N242" s="3">
        <v>1.6</v>
      </c>
      <c r="O242" s="4">
        <v>11.47</v>
      </c>
      <c r="P242" s="4">
        <v>14.4</v>
      </c>
      <c r="Q242" s="4">
        <v>19.03</v>
      </c>
      <c r="R242" s="4">
        <v>26.69</v>
      </c>
      <c r="S242" s="4">
        <v>34.03</v>
      </c>
      <c r="T242" s="27">
        <v>23860</v>
      </c>
      <c r="U242" s="27">
        <v>29940</v>
      </c>
      <c r="V242" s="27">
        <v>39570</v>
      </c>
      <c r="W242" s="27">
        <v>55520</v>
      </c>
      <c r="X242" s="27">
        <v>70780</v>
      </c>
    </row>
    <row r="243" spans="1:24" hidden="1" x14ac:dyDescent="0.25">
      <c r="A243" t="s">
        <v>0</v>
      </c>
      <c r="B243" t="s">
        <v>1</v>
      </c>
      <c r="C243" s="26" t="s">
        <v>2</v>
      </c>
      <c r="D243" s="26" t="s">
        <v>546</v>
      </c>
      <c r="E243" t="s">
        <v>926</v>
      </c>
      <c r="F243" s="31" t="s">
        <v>927</v>
      </c>
      <c r="G243" t="s">
        <v>925</v>
      </c>
      <c r="H243" t="s">
        <v>857</v>
      </c>
      <c r="I243" t="s">
        <v>858</v>
      </c>
      <c r="J243" s="26" t="s">
        <v>803</v>
      </c>
      <c r="K243" s="27">
        <v>220</v>
      </c>
      <c r="L243" s="4">
        <v>31</v>
      </c>
      <c r="M243" s="27">
        <v>64480</v>
      </c>
      <c r="N243" s="3">
        <v>2.2999999999999998</v>
      </c>
      <c r="O243" s="4">
        <v>17.07</v>
      </c>
      <c r="P243" s="4">
        <v>23.54</v>
      </c>
      <c r="Q243" s="4">
        <v>32.17</v>
      </c>
      <c r="R243" s="4">
        <v>37.590000000000003</v>
      </c>
      <c r="S243" s="4">
        <v>44.28</v>
      </c>
      <c r="T243" s="27">
        <v>35500</v>
      </c>
      <c r="U243" s="27">
        <v>48960</v>
      </c>
      <c r="V243" s="27">
        <v>66920</v>
      </c>
      <c r="W243" s="27">
        <v>78180</v>
      </c>
      <c r="X243" s="27">
        <v>92100</v>
      </c>
    </row>
    <row r="244" spans="1:24" hidden="1" x14ac:dyDescent="0.25">
      <c r="A244" t="s">
        <v>0</v>
      </c>
      <c r="B244" t="s">
        <v>1</v>
      </c>
      <c r="C244" s="26" t="s">
        <v>2</v>
      </c>
      <c r="D244" s="26" t="s">
        <v>546</v>
      </c>
      <c r="E244" t="s">
        <v>926</v>
      </c>
      <c r="F244" s="31" t="s">
        <v>927</v>
      </c>
      <c r="G244" t="s">
        <v>925</v>
      </c>
      <c r="H244" t="s">
        <v>660</v>
      </c>
      <c r="I244" t="s">
        <v>661</v>
      </c>
      <c r="J244" s="26" t="s">
        <v>548</v>
      </c>
      <c r="K244" s="27">
        <v>220</v>
      </c>
      <c r="L244" s="4">
        <v>31</v>
      </c>
      <c r="M244" s="27">
        <v>64480</v>
      </c>
      <c r="N244" s="3">
        <v>2.2999999999999998</v>
      </c>
      <c r="O244" s="4">
        <v>17.07</v>
      </c>
      <c r="P244" s="4">
        <v>23.54</v>
      </c>
      <c r="Q244" s="4">
        <v>32.17</v>
      </c>
      <c r="R244" s="4">
        <v>37.590000000000003</v>
      </c>
      <c r="S244" s="4">
        <v>44.28</v>
      </c>
      <c r="T244" s="27">
        <v>35500</v>
      </c>
      <c r="U244" s="27">
        <v>48960</v>
      </c>
      <c r="V244" s="27">
        <v>66920</v>
      </c>
      <c r="W244" s="27">
        <v>78180</v>
      </c>
      <c r="X244" s="27">
        <v>92100</v>
      </c>
    </row>
    <row r="245" spans="1:24" hidden="1" x14ac:dyDescent="0.25">
      <c r="A245" t="s">
        <v>0</v>
      </c>
      <c r="B245" t="s">
        <v>1</v>
      </c>
      <c r="C245" s="26" t="s">
        <v>2</v>
      </c>
      <c r="D245" s="26" t="s">
        <v>546</v>
      </c>
      <c r="E245" t="s">
        <v>926</v>
      </c>
      <c r="F245" s="31" t="s">
        <v>927</v>
      </c>
      <c r="G245" t="s">
        <v>925</v>
      </c>
      <c r="H245" t="s">
        <v>274</v>
      </c>
      <c r="I245" t="s">
        <v>275</v>
      </c>
      <c r="J245" s="26" t="s">
        <v>46</v>
      </c>
      <c r="K245" s="27">
        <v>200</v>
      </c>
      <c r="L245" s="4">
        <v>30.38</v>
      </c>
      <c r="M245" s="27">
        <v>63200</v>
      </c>
      <c r="N245" s="3">
        <v>2.4</v>
      </c>
      <c r="O245" s="4">
        <v>16.7</v>
      </c>
      <c r="P245" s="4">
        <v>22.88</v>
      </c>
      <c r="Q245" s="4">
        <v>31.76</v>
      </c>
      <c r="R245" s="4">
        <v>37.11</v>
      </c>
      <c r="S245" s="4">
        <v>42.71</v>
      </c>
      <c r="T245" s="27">
        <v>34730</v>
      </c>
      <c r="U245" s="27">
        <v>47580</v>
      </c>
      <c r="V245" s="27">
        <v>66050</v>
      </c>
      <c r="W245" s="27">
        <v>77180</v>
      </c>
      <c r="X245" s="27">
        <v>88830</v>
      </c>
    </row>
    <row r="246" spans="1:24" hidden="1" x14ac:dyDescent="0.25">
      <c r="A246" t="s">
        <v>0</v>
      </c>
      <c r="B246" t="s">
        <v>1</v>
      </c>
      <c r="C246" s="26" t="s">
        <v>2</v>
      </c>
      <c r="D246" s="26" t="s">
        <v>546</v>
      </c>
      <c r="E246" t="s">
        <v>926</v>
      </c>
      <c r="F246" s="31" t="s">
        <v>927</v>
      </c>
      <c r="G246" t="s">
        <v>925</v>
      </c>
      <c r="H246" t="s">
        <v>859</v>
      </c>
      <c r="I246" t="s">
        <v>860</v>
      </c>
      <c r="J246" s="26" t="s">
        <v>803</v>
      </c>
      <c r="K246" s="27">
        <v>740</v>
      </c>
      <c r="L246" s="4">
        <v>17.5</v>
      </c>
      <c r="M246" s="27">
        <v>36410</v>
      </c>
      <c r="N246" s="3">
        <v>2.2999999999999998</v>
      </c>
      <c r="O246" s="4">
        <v>10.35</v>
      </c>
      <c r="P246" s="4">
        <v>12.54</v>
      </c>
      <c r="Q246" s="4">
        <v>15.83</v>
      </c>
      <c r="R246" s="4">
        <v>21.07</v>
      </c>
      <c r="S246" s="4">
        <v>28.46</v>
      </c>
      <c r="T246" s="27">
        <v>21520</v>
      </c>
      <c r="U246" s="27">
        <v>26080</v>
      </c>
      <c r="V246" s="27">
        <v>32920</v>
      </c>
      <c r="W246" s="27">
        <v>43830</v>
      </c>
      <c r="X246" s="27">
        <v>59190</v>
      </c>
    </row>
    <row r="247" spans="1:24" hidden="1" x14ac:dyDescent="0.25">
      <c r="A247" t="s">
        <v>0</v>
      </c>
      <c r="B247" t="s">
        <v>1</v>
      </c>
      <c r="C247" s="26" t="s">
        <v>2</v>
      </c>
      <c r="D247" s="26" t="s">
        <v>546</v>
      </c>
      <c r="E247" t="s">
        <v>926</v>
      </c>
      <c r="F247" s="31" t="s">
        <v>927</v>
      </c>
      <c r="G247" t="s">
        <v>925</v>
      </c>
      <c r="H247" t="s">
        <v>662</v>
      </c>
      <c r="I247" t="s">
        <v>663</v>
      </c>
      <c r="J247" s="26" t="s">
        <v>548</v>
      </c>
      <c r="K247" s="27">
        <v>740</v>
      </c>
      <c r="L247" s="4">
        <v>17.5</v>
      </c>
      <c r="M247" s="27">
        <v>36410</v>
      </c>
      <c r="N247" s="3">
        <v>2.2999999999999998</v>
      </c>
      <c r="O247" s="4">
        <v>10.35</v>
      </c>
      <c r="P247" s="4">
        <v>12.54</v>
      </c>
      <c r="Q247" s="4">
        <v>15.83</v>
      </c>
      <c r="R247" s="4">
        <v>21.07</v>
      </c>
      <c r="S247" s="4">
        <v>28.46</v>
      </c>
      <c r="T247" s="27">
        <v>21520</v>
      </c>
      <c r="U247" s="27">
        <v>26080</v>
      </c>
      <c r="V247" s="27">
        <v>32920</v>
      </c>
      <c r="W247" s="27">
        <v>43830</v>
      </c>
      <c r="X247" s="27">
        <v>59190</v>
      </c>
    </row>
    <row r="248" spans="1:24" hidden="1" x14ac:dyDescent="0.25">
      <c r="A248" t="s">
        <v>0</v>
      </c>
      <c r="B248" t="s">
        <v>1</v>
      </c>
      <c r="C248" s="26" t="s">
        <v>2</v>
      </c>
      <c r="D248" s="26" t="s">
        <v>546</v>
      </c>
      <c r="E248" t="s">
        <v>926</v>
      </c>
      <c r="F248" s="31" t="s">
        <v>927</v>
      </c>
      <c r="G248" t="s">
        <v>925</v>
      </c>
      <c r="H248" t="s">
        <v>276</v>
      </c>
      <c r="I248" t="s">
        <v>277</v>
      </c>
      <c r="J248" s="26" t="s">
        <v>46</v>
      </c>
      <c r="K248" s="27">
        <v>730</v>
      </c>
      <c r="L248" s="4">
        <v>17.53</v>
      </c>
      <c r="M248" s="27">
        <v>36450</v>
      </c>
      <c r="N248" s="3">
        <v>2.2999999999999998</v>
      </c>
      <c r="O248" s="4">
        <v>10.34</v>
      </c>
      <c r="P248" s="4">
        <v>12.49</v>
      </c>
      <c r="Q248" s="4">
        <v>15.83</v>
      </c>
      <c r="R248" s="4">
        <v>21.22</v>
      </c>
      <c r="S248" s="4">
        <v>28.54</v>
      </c>
      <c r="T248" s="27">
        <v>21520</v>
      </c>
      <c r="U248" s="27">
        <v>25990</v>
      </c>
      <c r="V248" s="27">
        <v>32930</v>
      </c>
      <c r="W248" s="27">
        <v>44130</v>
      </c>
      <c r="X248" s="27">
        <v>59350</v>
      </c>
    </row>
    <row r="249" spans="1:24" hidden="1" x14ac:dyDescent="0.25">
      <c r="A249" t="s">
        <v>0</v>
      </c>
      <c r="B249" t="s">
        <v>1</v>
      </c>
      <c r="C249" s="26" t="s">
        <v>2</v>
      </c>
      <c r="D249" s="26" t="s">
        <v>546</v>
      </c>
      <c r="E249" t="s">
        <v>926</v>
      </c>
      <c r="F249" s="31" t="s">
        <v>927</v>
      </c>
      <c r="G249" t="s">
        <v>925</v>
      </c>
      <c r="H249" t="s">
        <v>861</v>
      </c>
      <c r="I249" t="s">
        <v>665</v>
      </c>
      <c r="J249" s="26" t="s">
        <v>803</v>
      </c>
      <c r="K249" s="27">
        <v>1280</v>
      </c>
      <c r="L249" s="4">
        <v>21.35</v>
      </c>
      <c r="M249" s="27">
        <v>44400</v>
      </c>
      <c r="N249" s="3">
        <v>2.1</v>
      </c>
      <c r="O249" s="4">
        <v>12.17</v>
      </c>
      <c r="P249" s="4">
        <v>15.39</v>
      </c>
      <c r="Q249" s="4">
        <v>19.77</v>
      </c>
      <c r="R249" s="4">
        <v>26.49</v>
      </c>
      <c r="S249" s="4">
        <v>32.880000000000003</v>
      </c>
      <c r="T249" s="27">
        <v>25300</v>
      </c>
      <c r="U249" s="27">
        <v>32010</v>
      </c>
      <c r="V249" s="27">
        <v>41120</v>
      </c>
      <c r="W249" s="27">
        <v>55090</v>
      </c>
      <c r="X249" s="27">
        <v>68390</v>
      </c>
    </row>
    <row r="250" spans="1:24" hidden="1" x14ac:dyDescent="0.25">
      <c r="A250" t="s">
        <v>0</v>
      </c>
      <c r="B250" t="s">
        <v>1</v>
      </c>
      <c r="C250" s="26" t="s">
        <v>2</v>
      </c>
      <c r="D250" s="26" t="s">
        <v>546</v>
      </c>
      <c r="E250" t="s">
        <v>926</v>
      </c>
      <c r="F250" s="31" t="s">
        <v>927</v>
      </c>
      <c r="G250" t="s">
        <v>925</v>
      </c>
      <c r="H250" t="s">
        <v>664</v>
      </c>
      <c r="I250" t="s">
        <v>665</v>
      </c>
      <c r="J250" s="26" t="s">
        <v>548</v>
      </c>
      <c r="K250" s="27">
        <v>1280</v>
      </c>
      <c r="L250" s="4">
        <v>21.35</v>
      </c>
      <c r="M250" s="27">
        <v>44400</v>
      </c>
      <c r="N250" s="3">
        <v>2.1</v>
      </c>
      <c r="O250" s="4">
        <v>12.17</v>
      </c>
      <c r="P250" s="4">
        <v>15.39</v>
      </c>
      <c r="Q250" s="4">
        <v>19.77</v>
      </c>
      <c r="R250" s="4">
        <v>26.49</v>
      </c>
      <c r="S250" s="4">
        <v>32.880000000000003</v>
      </c>
      <c r="T250" s="27">
        <v>25300</v>
      </c>
      <c r="U250" s="27">
        <v>32010</v>
      </c>
      <c r="V250" s="27">
        <v>41120</v>
      </c>
      <c r="W250" s="27">
        <v>55090</v>
      </c>
      <c r="X250" s="27">
        <v>68390</v>
      </c>
    </row>
    <row r="251" spans="1:24" hidden="1" x14ac:dyDescent="0.25">
      <c r="A251" t="s">
        <v>0</v>
      </c>
      <c r="B251" t="s">
        <v>1</v>
      </c>
      <c r="C251" s="26" t="s">
        <v>2</v>
      </c>
      <c r="D251" s="26" t="s">
        <v>546</v>
      </c>
      <c r="E251" t="s">
        <v>926</v>
      </c>
      <c r="F251" s="31" t="s">
        <v>927</v>
      </c>
      <c r="G251" t="s">
        <v>925</v>
      </c>
      <c r="H251" t="s">
        <v>278</v>
      </c>
      <c r="I251" t="s">
        <v>279</v>
      </c>
      <c r="J251" s="26" t="s">
        <v>46</v>
      </c>
      <c r="K251" s="27">
        <v>450</v>
      </c>
      <c r="L251" s="4">
        <v>18.16</v>
      </c>
      <c r="M251" s="27">
        <v>37780</v>
      </c>
      <c r="N251" s="3">
        <v>3.5</v>
      </c>
      <c r="O251" s="4">
        <v>10.66</v>
      </c>
      <c r="P251" s="4">
        <v>12.94</v>
      </c>
      <c r="Q251" s="4">
        <v>16.71</v>
      </c>
      <c r="R251" s="4">
        <v>22.28</v>
      </c>
      <c r="S251" s="4">
        <v>29.18</v>
      </c>
      <c r="T251" s="27">
        <v>22180</v>
      </c>
      <c r="U251" s="27">
        <v>26910</v>
      </c>
      <c r="V251" s="27">
        <v>34750</v>
      </c>
      <c r="W251" s="27">
        <v>46340</v>
      </c>
      <c r="X251" s="27">
        <v>60690</v>
      </c>
    </row>
    <row r="252" spans="1:24" hidden="1" x14ac:dyDescent="0.25">
      <c r="A252" t="s">
        <v>0</v>
      </c>
      <c r="B252" t="s">
        <v>1</v>
      </c>
      <c r="C252" s="26" t="s">
        <v>2</v>
      </c>
      <c r="D252" s="26" t="s">
        <v>546</v>
      </c>
      <c r="E252" t="s">
        <v>926</v>
      </c>
      <c r="F252" s="31" t="s">
        <v>927</v>
      </c>
      <c r="G252" t="s">
        <v>925</v>
      </c>
      <c r="H252" t="s">
        <v>280</v>
      </c>
      <c r="I252" t="s">
        <v>281</v>
      </c>
      <c r="J252" s="26" t="s">
        <v>46</v>
      </c>
      <c r="K252" s="27">
        <v>780</v>
      </c>
      <c r="L252" s="4">
        <v>22.44</v>
      </c>
      <c r="M252" s="27">
        <v>46670</v>
      </c>
      <c r="N252" s="3">
        <v>2.4</v>
      </c>
      <c r="O252" s="4">
        <v>13.57</v>
      </c>
      <c r="P252" s="4">
        <v>16.920000000000002</v>
      </c>
      <c r="Q252" s="4">
        <v>21.24</v>
      </c>
      <c r="R252" s="4">
        <v>27.43</v>
      </c>
      <c r="S252" s="4">
        <v>32.74</v>
      </c>
      <c r="T252" s="27">
        <v>28230</v>
      </c>
      <c r="U252" s="27">
        <v>35190</v>
      </c>
      <c r="V252" s="27">
        <v>44180</v>
      </c>
      <c r="W252" s="27">
        <v>57050</v>
      </c>
      <c r="X252" s="27">
        <v>68110</v>
      </c>
    </row>
    <row r="253" spans="1:24" hidden="1" x14ac:dyDescent="0.25">
      <c r="A253" t="s">
        <v>0</v>
      </c>
      <c r="B253" t="s">
        <v>1</v>
      </c>
      <c r="C253" s="26" t="s">
        <v>2</v>
      </c>
      <c r="D253" s="26" t="s">
        <v>546</v>
      </c>
      <c r="E253" t="s">
        <v>926</v>
      </c>
      <c r="F253" s="31" t="s">
        <v>927</v>
      </c>
      <c r="G253" t="s">
        <v>925</v>
      </c>
      <c r="H253" t="s">
        <v>282</v>
      </c>
      <c r="I253" t="s">
        <v>283</v>
      </c>
      <c r="J253" s="26" t="s">
        <v>46</v>
      </c>
      <c r="K253" s="27">
        <v>30</v>
      </c>
      <c r="L253" s="4">
        <v>30.06</v>
      </c>
      <c r="M253" s="27">
        <v>62530</v>
      </c>
      <c r="N253" s="3">
        <v>11.1</v>
      </c>
      <c r="O253" s="4">
        <v>13.04</v>
      </c>
      <c r="P253" s="4">
        <v>20.079999999999998</v>
      </c>
      <c r="Q253" s="4">
        <v>34.67</v>
      </c>
      <c r="R253" s="4">
        <v>38.369999999999997</v>
      </c>
      <c r="S253" s="4">
        <v>40.6</v>
      </c>
      <c r="T253" s="27">
        <v>27130</v>
      </c>
      <c r="U253" s="27">
        <v>41760</v>
      </c>
      <c r="V253" s="27">
        <v>72110</v>
      </c>
      <c r="W253" s="27">
        <v>79820</v>
      </c>
      <c r="X253" s="27">
        <v>84450</v>
      </c>
    </row>
    <row r="254" spans="1:24" x14ac:dyDescent="0.25">
      <c r="A254" t="s">
        <v>0</v>
      </c>
      <c r="B254" t="s">
        <v>1</v>
      </c>
      <c r="C254" s="26" t="s">
        <v>2</v>
      </c>
      <c r="D254" s="26" t="s">
        <v>546</v>
      </c>
      <c r="E254" t="s">
        <v>926</v>
      </c>
      <c r="F254" s="31" t="s">
        <v>927</v>
      </c>
      <c r="G254" t="s">
        <v>925</v>
      </c>
      <c r="H254" t="s">
        <v>30</v>
      </c>
      <c r="I254" t="s">
        <v>31</v>
      </c>
      <c r="J254" s="26" t="s">
        <v>5</v>
      </c>
      <c r="K254" s="27">
        <v>9430</v>
      </c>
      <c r="L254" s="4">
        <v>35.5</v>
      </c>
      <c r="M254" s="27">
        <v>73830</v>
      </c>
      <c r="N254" s="3">
        <v>2.8</v>
      </c>
      <c r="O254" s="4">
        <v>13.68</v>
      </c>
      <c r="P254" s="4">
        <v>19.72</v>
      </c>
      <c r="Q254" s="4">
        <v>31.25</v>
      </c>
      <c r="R254" s="4">
        <v>46.49</v>
      </c>
      <c r="S254" s="4">
        <v>61.49</v>
      </c>
      <c r="T254" s="27">
        <v>28440</v>
      </c>
      <c r="U254" s="27">
        <v>41020</v>
      </c>
      <c r="V254" s="27">
        <v>65000</v>
      </c>
      <c r="W254" s="27">
        <v>96690</v>
      </c>
      <c r="X254" s="27">
        <v>127900</v>
      </c>
    </row>
    <row r="255" spans="1:24" hidden="1" x14ac:dyDescent="0.25">
      <c r="A255" t="s">
        <v>0</v>
      </c>
      <c r="B255" t="s">
        <v>1</v>
      </c>
      <c r="C255" s="26" t="s">
        <v>2</v>
      </c>
      <c r="D255" s="26" t="s">
        <v>546</v>
      </c>
      <c r="E255" t="s">
        <v>926</v>
      </c>
      <c r="F255" s="31" t="s">
        <v>927</v>
      </c>
      <c r="G255" t="s">
        <v>925</v>
      </c>
      <c r="H255" t="s">
        <v>862</v>
      </c>
      <c r="I255" t="s">
        <v>863</v>
      </c>
      <c r="J255" s="26" t="s">
        <v>803</v>
      </c>
      <c r="K255" s="27">
        <v>420</v>
      </c>
      <c r="L255" s="4">
        <v>46.56</v>
      </c>
      <c r="M255" s="27">
        <v>96840</v>
      </c>
      <c r="N255" s="3">
        <v>4.7</v>
      </c>
      <c r="O255" s="4">
        <v>18.87</v>
      </c>
      <c r="P255" s="4">
        <v>29.08</v>
      </c>
      <c r="Q255" s="4">
        <v>43.9</v>
      </c>
      <c r="R255" s="4">
        <v>62.96</v>
      </c>
      <c r="S255" s="4">
        <v>77.349999999999994</v>
      </c>
      <c r="T255" s="27">
        <v>39250</v>
      </c>
      <c r="U255" s="27">
        <v>60480</v>
      </c>
      <c r="V255" s="27">
        <v>91320</v>
      </c>
      <c r="W255" s="27">
        <v>130960</v>
      </c>
      <c r="X255" s="27">
        <v>160890</v>
      </c>
    </row>
    <row r="256" spans="1:24" hidden="1" x14ac:dyDescent="0.25">
      <c r="A256" t="s">
        <v>0</v>
      </c>
      <c r="B256" t="s">
        <v>1</v>
      </c>
      <c r="C256" s="26" t="s">
        <v>2</v>
      </c>
      <c r="D256" s="26" t="s">
        <v>546</v>
      </c>
      <c r="E256" t="s">
        <v>926</v>
      </c>
      <c r="F256" s="31" t="s">
        <v>927</v>
      </c>
      <c r="G256" t="s">
        <v>925</v>
      </c>
      <c r="H256" t="s">
        <v>666</v>
      </c>
      <c r="I256" t="s">
        <v>667</v>
      </c>
      <c r="J256" s="26" t="s">
        <v>548</v>
      </c>
      <c r="K256" s="27">
        <v>420</v>
      </c>
      <c r="L256" s="4">
        <v>46.56</v>
      </c>
      <c r="M256" s="27">
        <v>96840</v>
      </c>
      <c r="N256" s="3">
        <v>4.7</v>
      </c>
      <c r="O256" s="4">
        <v>18.87</v>
      </c>
      <c r="P256" s="4">
        <v>29.08</v>
      </c>
      <c r="Q256" s="4">
        <v>43.9</v>
      </c>
      <c r="R256" s="4">
        <v>62.96</v>
      </c>
      <c r="S256" s="4">
        <v>77.349999999999994</v>
      </c>
      <c r="T256" s="27">
        <v>39250</v>
      </c>
      <c r="U256" s="27">
        <v>60480</v>
      </c>
      <c r="V256" s="27">
        <v>91320</v>
      </c>
      <c r="W256" s="27">
        <v>130960</v>
      </c>
      <c r="X256" s="27">
        <v>160890</v>
      </c>
    </row>
    <row r="257" spans="1:24" hidden="1" x14ac:dyDescent="0.25">
      <c r="A257" t="s">
        <v>0</v>
      </c>
      <c r="B257" t="s">
        <v>1</v>
      </c>
      <c r="C257" s="26" t="s">
        <v>2</v>
      </c>
      <c r="D257" s="26" t="s">
        <v>546</v>
      </c>
      <c r="E257" t="s">
        <v>926</v>
      </c>
      <c r="F257" s="31" t="s">
        <v>927</v>
      </c>
      <c r="G257" t="s">
        <v>925</v>
      </c>
      <c r="H257" t="s">
        <v>284</v>
      </c>
      <c r="I257" t="s">
        <v>285</v>
      </c>
      <c r="J257" s="26" t="s">
        <v>46</v>
      </c>
      <c r="K257" s="27">
        <v>70</v>
      </c>
      <c r="L257" s="4">
        <v>23.37</v>
      </c>
      <c r="M257" s="27">
        <v>48610</v>
      </c>
      <c r="N257" s="3">
        <v>6.9</v>
      </c>
      <c r="O257" s="4">
        <v>13.57</v>
      </c>
      <c r="P257" s="4">
        <v>15.82</v>
      </c>
      <c r="Q257" s="4">
        <v>19.86</v>
      </c>
      <c r="R257" s="4">
        <v>25.96</v>
      </c>
      <c r="S257" s="4">
        <v>40.479999999999997</v>
      </c>
      <c r="T257" s="27">
        <v>28230</v>
      </c>
      <c r="U257" s="27">
        <v>32900</v>
      </c>
      <c r="V257" s="27">
        <v>41310</v>
      </c>
      <c r="W257" s="27">
        <v>54000</v>
      </c>
      <c r="X257" s="27">
        <v>84200</v>
      </c>
    </row>
    <row r="258" spans="1:24" hidden="1" x14ac:dyDescent="0.25">
      <c r="A258" t="s">
        <v>0</v>
      </c>
      <c r="B258" t="s">
        <v>1</v>
      </c>
      <c r="C258" s="26" t="s">
        <v>2</v>
      </c>
      <c r="D258" s="26" t="s">
        <v>546</v>
      </c>
      <c r="E258" t="s">
        <v>926</v>
      </c>
      <c r="F258" s="31" t="s">
        <v>927</v>
      </c>
      <c r="G258" t="s">
        <v>925</v>
      </c>
      <c r="H258" t="s">
        <v>286</v>
      </c>
      <c r="I258" t="s">
        <v>287</v>
      </c>
      <c r="J258" s="26" t="s">
        <v>46</v>
      </c>
      <c r="K258" s="27">
        <v>350</v>
      </c>
      <c r="L258" s="4">
        <v>51.05</v>
      </c>
      <c r="M258" s="27">
        <v>106170</v>
      </c>
      <c r="N258" s="3">
        <v>3</v>
      </c>
      <c r="O258" s="4">
        <v>26.54</v>
      </c>
      <c r="P258" s="4">
        <v>34.18</v>
      </c>
      <c r="Q258" s="4">
        <v>48.71</v>
      </c>
      <c r="R258" s="4">
        <v>65.72</v>
      </c>
      <c r="S258" s="4">
        <v>79.22</v>
      </c>
      <c r="T258" s="27">
        <v>55210</v>
      </c>
      <c r="U258" s="27">
        <v>71100</v>
      </c>
      <c r="V258" s="27">
        <v>101310</v>
      </c>
      <c r="W258" s="27">
        <v>136700</v>
      </c>
      <c r="X258" s="27">
        <v>164780</v>
      </c>
    </row>
    <row r="259" spans="1:24" hidden="1" x14ac:dyDescent="0.25">
      <c r="A259" t="s">
        <v>0</v>
      </c>
      <c r="B259" t="s">
        <v>1</v>
      </c>
      <c r="C259" s="26" t="s">
        <v>2</v>
      </c>
      <c r="D259" s="26" t="s">
        <v>546</v>
      </c>
      <c r="E259" t="s">
        <v>926</v>
      </c>
      <c r="F259" s="31" t="s">
        <v>927</v>
      </c>
      <c r="G259" t="s">
        <v>925</v>
      </c>
      <c r="H259" t="s">
        <v>864</v>
      </c>
      <c r="I259" t="s">
        <v>865</v>
      </c>
      <c r="J259" s="26" t="s">
        <v>803</v>
      </c>
      <c r="K259" s="27">
        <v>1150</v>
      </c>
      <c r="L259" s="4">
        <v>18.03</v>
      </c>
      <c r="M259" s="27">
        <v>37500</v>
      </c>
      <c r="N259" s="3">
        <v>3.8</v>
      </c>
      <c r="O259" s="4">
        <v>9.4600000000000009</v>
      </c>
      <c r="P259" s="4">
        <v>11.56</v>
      </c>
      <c r="Q259" s="4">
        <v>16.86</v>
      </c>
      <c r="R259" s="4">
        <v>22.73</v>
      </c>
      <c r="S259" s="4">
        <v>28.31</v>
      </c>
      <c r="T259" s="27">
        <v>19670</v>
      </c>
      <c r="U259" s="27">
        <v>24050</v>
      </c>
      <c r="V259" s="27">
        <v>35080</v>
      </c>
      <c r="W259" s="27">
        <v>47280</v>
      </c>
      <c r="X259" s="27">
        <v>58890</v>
      </c>
    </row>
    <row r="260" spans="1:24" hidden="1" x14ac:dyDescent="0.25">
      <c r="A260" t="s">
        <v>0</v>
      </c>
      <c r="B260" t="s">
        <v>1</v>
      </c>
      <c r="C260" s="26" t="s">
        <v>2</v>
      </c>
      <c r="D260" s="26" t="s">
        <v>546</v>
      </c>
      <c r="E260" t="s">
        <v>926</v>
      </c>
      <c r="F260" s="31" t="s">
        <v>927</v>
      </c>
      <c r="G260" t="s">
        <v>925</v>
      </c>
      <c r="H260" t="s">
        <v>668</v>
      </c>
      <c r="I260" t="s">
        <v>289</v>
      </c>
      <c r="J260" s="26" t="s">
        <v>548</v>
      </c>
      <c r="K260" s="27">
        <v>970</v>
      </c>
      <c r="L260" s="4">
        <v>17.510000000000002</v>
      </c>
      <c r="M260" s="27">
        <v>36410</v>
      </c>
      <c r="N260" s="3">
        <v>2.6</v>
      </c>
      <c r="O260" s="4">
        <v>9.48</v>
      </c>
      <c r="P260" s="4">
        <v>11.9</v>
      </c>
      <c r="Q260" s="4">
        <v>17.329999999999998</v>
      </c>
      <c r="R260" s="4">
        <v>22.47</v>
      </c>
      <c r="S260" s="4">
        <v>26.88</v>
      </c>
      <c r="T260" s="27">
        <v>19720</v>
      </c>
      <c r="U260" s="27">
        <v>24760</v>
      </c>
      <c r="V260" s="27">
        <v>36040</v>
      </c>
      <c r="W260" s="27">
        <v>46730</v>
      </c>
      <c r="X260" s="27">
        <v>55910</v>
      </c>
    </row>
    <row r="261" spans="1:24" hidden="1" x14ac:dyDescent="0.25">
      <c r="A261" t="s">
        <v>0</v>
      </c>
      <c r="B261" t="s">
        <v>1</v>
      </c>
      <c r="C261" s="26" t="s">
        <v>2</v>
      </c>
      <c r="D261" s="26" t="s">
        <v>546</v>
      </c>
      <c r="E261" t="s">
        <v>926</v>
      </c>
      <c r="F261" s="31" t="s">
        <v>927</v>
      </c>
      <c r="G261" t="s">
        <v>925</v>
      </c>
      <c r="H261" t="s">
        <v>288</v>
      </c>
      <c r="I261" t="s">
        <v>289</v>
      </c>
      <c r="J261" s="26" t="s">
        <v>46</v>
      </c>
      <c r="K261" s="27">
        <v>970</v>
      </c>
      <c r="L261" s="4">
        <v>17.5</v>
      </c>
      <c r="M261" s="27">
        <v>36400</v>
      </c>
      <c r="N261" s="3">
        <v>2.6</v>
      </c>
      <c r="O261" s="4">
        <v>9.48</v>
      </c>
      <c r="P261" s="4">
        <v>11.89</v>
      </c>
      <c r="Q261" s="4">
        <v>17.309999999999999</v>
      </c>
      <c r="R261" s="4">
        <v>22.45</v>
      </c>
      <c r="S261" s="4">
        <v>26.89</v>
      </c>
      <c r="T261" s="27">
        <v>19720</v>
      </c>
      <c r="U261" s="27">
        <v>24740</v>
      </c>
      <c r="V261" s="27">
        <v>36010</v>
      </c>
      <c r="W261" s="27">
        <v>46700</v>
      </c>
      <c r="X261" s="27">
        <v>55930</v>
      </c>
    </row>
    <row r="262" spans="1:24" hidden="1" x14ac:dyDescent="0.25">
      <c r="A262" t="s">
        <v>0</v>
      </c>
      <c r="B262" t="s">
        <v>1</v>
      </c>
      <c r="C262" s="26" t="s">
        <v>2</v>
      </c>
      <c r="D262" s="26" t="s">
        <v>546</v>
      </c>
      <c r="E262" t="s">
        <v>926</v>
      </c>
      <c r="F262" s="31" t="s">
        <v>927</v>
      </c>
      <c r="G262" t="s">
        <v>925</v>
      </c>
      <c r="H262" t="s">
        <v>669</v>
      </c>
      <c r="I262" t="s">
        <v>291</v>
      </c>
      <c r="J262" s="26" t="s">
        <v>548</v>
      </c>
      <c r="K262" s="27">
        <v>160</v>
      </c>
      <c r="L262" s="4">
        <v>21.47</v>
      </c>
      <c r="M262" s="27">
        <v>44660</v>
      </c>
      <c r="N262" s="3">
        <v>12.6</v>
      </c>
      <c r="O262" s="4">
        <v>9.15</v>
      </c>
      <c r="P262" s="4">
        <v>10.73</v>
      </c>
      <c r="Q262" s="4">
        <v>12.56</v>
      </c>
      <c r="R262" s="4">
        <v>30.7</v>
      </c>
      <c r="S262" s="4">
        <v>44.83</v>
      </c>
      <c r="T262" s="27">
        <v>19020</v>
      </c>
      <c r="U262" s="27">
        <v>22330</v>
      </c>
      <c r="V262" s="27">
        <v>26130</v>
      </c>
      <c r="W262" s="27">
        <v>63850</v>
      </c>
      <c r="X262" s="27">
        <v>93250</v>
      </c>
    </row>
    <row r="263" spans="1:24" hidden="1" x14ac:dyDescent="0.25">
      <c r="A263" t="s">
        <v>0</v>
      </c>
      <c r="B263" t="s">
        <v>1</v>
      </c>
      <c r="C263" s="26" t="s">
        <v>2</v>
      </c>
      <c r="D263" s="26" t="s">
        <v>546</v>
      </c>
      <c r="E263" t="s">
        <v>926</v>
      </c>
      <c r="F263" s="31" t="s">
        <v>927</v>
      </c>
      <c r="G263" t="s">
        <v>925</v>
      </c>
      <c r="H263" t="s">
        <v>290</v>
      </c>
      <c r="I263" t="s">
        <v>291</v>
      </c>
      <c r="J263" s="26" t="s">
        <v>46</v>
      </c>
      <c r="K263" s="27">
        <v>160</v>
      </c>
      <c r="L263" s="4">
        <v>21.47</v>
      </c>
      <c r="M263" s="27">
        <v>44660</v>
      </c>
      <c r="N263" s="3">
        <v>12.6</v>
      </c>
      <c r="O263" s="4">
        <v>9.15</v>
      </c>
      <c r="P263" s="4">
        <v>10.73</v>
      </c>
      <c r="Q263" s="4">
        <v>12.56</v>
      </c>
      <c r="R263" s="4">
        <v>30.7</v>
      </c>
      <c r="S263" s="4">
        <v>44.83</v>
      </c>
      <c r="T263" s="27">
        <v>19020</v>
      </c>
      <c r="U263" s="27">
        <v>22330</v>
      </c>
      <c r="V263" s="27">
        <v>26130</v>
      </c>
      <c r="W263" s="27">
        <v>63850</v>
      </c>
      <c r="X263" s="27">
        <v>93250</v>
      </c>
    </row>
    <row r="264" spans="1:24" hidden="1" x14ac:dyDescent="0.25">
      <c r="A264" t="s">
        <v>0</v>
      </c>
      <c r="B264" t="s">
        <v>1</v>
      </c>
      <c r="C264" s="26" t="s">
        <v>2</v>
      </c>
      <c r="D264" s="26" t="s">
        <v>546</v>
      </c>
      <c r="E264" t="s">
        <v>926</v>
      </c>
      <c r="F264" s="31" t="s">
        <v>927</v>
      </c>
      <c r="G264" t="s">
        <v>925</v>
      </c>
      <c r="H264" t="s">
        <v>866</v>
      </c>
      <c r="I264" t="s">
        <v>867</v>
      </c>
      <c r="J264" s="26" t="s">
        <v>803</v>
      </c>
      <c r="K264" s="27">
        <v>3810</v>
      </c>
      <c r="L264" s="4">
        <v>38.71</v>
      </c>
      <c r="M264" s="27">
        <v>80520</v>
      </c>
      <c r="N264" s="3">
        <v>3.6</v>
      </c>
      <c r="O264" s="4">
        <v>15.03</v>
      </c>
      <c r="P264" s="4">
        <v>23.4</v>
      </c>
      <c r="Q264" s="4">
        <v>36.729999999999997</v>
      </c>
      <c r="R264" s="4">
        <v>49.98</v>
      </c>
      <c r="S264" s="4">
        <v>62.72</v>
      </c>
      <c r="T264" s="27">
        <v>31270</v>
      </c>
      <c r="U264" s="27">
        <v>48660</v>
      </c>
      <c r="V264" s="27">
        <v>76400</v>
      </c>
      <c r="W264" s="27">
        <v>103950</v>
      </c>
      <c r="X264" s="27">
        <v>130460</v>
      </c>
    </row>
    <row r="265" spans="1:24" hidden="1" x14ac:dyDescent="0.25">
      <c r="A265" t="s">
        <v>0</v>
      </c>
      <c r="B265" t="s">
        <v>1</v>
      </c>
      <c r="C265" s="26" t="s">
        <v>2</v>
      </c>
      <c r="D265" s="26" t="s">
        <v>546</v>
      </c>
      <c r="E265" t="s">
        <v>926</v>
      </c>
      <c r="F265" s="31" t="s">
        <v>927</v>
      </c>
      <c r="G265" t="s">
        <v>925</v>
      </c>
      <c r="H265" t="s">
        <v>670</v>
      </c>
      <c r="I265" t="s">
        <v>293</v>
      </c>
      <c r="J265" s="26" t="s">
        <v>548</v>
      </c>
      <c r="K265" s="27">
        <v>310</v>
      </c>
      <c r="L265" s="4">
        <v>47.84</v>
      </c>
      <c r="M265" s="27">
        <v>99510</v>
      </c>
      <c r="N265" s="3">
        <v>5.6</v>
      </c>
      <c r="O265" s="4">
        <v>21.12</v>
      </c>
      <c r="P265" s="4">
        <v>33.78</v>
      </c>
      <c r="Q265" s="4">
        <v>47.28</v>
      </c>
      <c r="R265" s="4">
        <v>61.16</v>
      </c>
      <c r="S265" s="4">
        <v>75.38</v>
      </c>
      <c r="T265" s="27">
        <v>43920</v>
      </c>
      <c r="U265" s="27">
        <v>70270</v>
      </c>
      <c r="V265" s="27">
        <v>98330</v>
      </c>
      <c r="W265" s="27">
        <v>127210</v>
      </c>
      <c r="X265" s="27">
        <v>156790</v>
      </c>
    </row>
    <row r="266" spans="1:24" hidden="1" x14ac:dyDescent="0.25">
      <c r="A266" t="s">
        <v>0</v>
      </c>
      <c r="B266" t="s">
        <v>1</v>
      </c>
      <c r="C266" s="26" t="s">
        <v>2</v>
      </c>
      <c r="D266" s="26" t="s">
        <v>546</v>
      </c>
      <c r="E266" t="s">
        <v>926</v>
      </c>
      <c r="F266" s="31" t="s">
        <v>927</v>
      </c>
      <c r="G266" t="s">
        <v>925</v>
      </c>
      <c r="H266" t="s">
        <v>292</v>
      </c>
      <c r="I266" t="s">
        <v>293</v>
      </c>
      <c r="J266" s="26" t="s">
        <v>46</v>
      </c>
      <c r="K266" s="27">
        <v>310</v>
      </c>
      <c r="L266" s="4">
        <v>47.84</v>
      </c>
      <c r="M266" s="27">
        <v>99510</v>
      </c>
      <c r="N266" s="3">
        <v>5.6</v>
      </c>
      <c r="O266" s="4">
        <v>21.12</v>
      </c>
      <c r="P266" s="4">
        <v>33.78</v>
      </c>
      <c r="Q266" s="4">
        <v>47.28</v>
      </c>
      <c r="R266" s="4">
        <v>61.16</v>
      </c>
      <c r="S266" s="4">
        <v>75.38</v>
      </c>
      <c r="T266" s="27">
        <v>43920</v>
      </c>
      <c r="U266" s="27">
        <v>70270</v>
      </c>
      <c r="V266" s="27">
        <v>98330</v>
      </c>
      <c r="W266" s="27">
        <v>127210</v>
      </c>
      <c r="X266" s="27">
        <v>156790</v>
      </c>
    </row>
    <row r="267" spans="1:24" hidden="1" x14ac:dyDescent="0.25">
      <c r="A267" t="s">
        <v>0</v>
      </c>
      <c r="B267" t="s">
        <v>1</v>
      </c>
      <c r="C267" s="26" t="s">
        <v>2</v>
      </c>
      <c r="D267" s="26" t="s">
        <v>546</v>
      </c>
      <c r="E267" t="s">
        <v>926</v>
      </c>
      <c r="F267" s="31" t="s">
        <v>927</v>
      </c>
      <c r="G267" t="s">
        <v>925</v>
      </c>
      <c r="H267" t="s">
        <v>671</v>
      </c>
      <c r="I267" t="s">
        <v>672</v>
      </c>
      <c r="J267" s="26" t="s">
        <v>548</v>
      </c>
      <c r="K267" s="27">
        <v>3500</v>
      </c>
      <c r="L267" s="4">
        <v>37.92</v>
      </c>
      <c r="M267" s="27">
        <v>78870</v>
      </c>
      <c r="N267" s="3">
        <v>3.9</v>
      </c>
      <c r="O267" s="4">
        <v>14.64</v>
      </c>
      <c r="P267" s="4">
        <v>22.63</v>
      </c>
      <c r="Q267" s="4">
        <v>35.99</v>
      </c>
      <c r="R267" s="4">
        <v>48.87</v>
      </c>
      <c r="S267" s="4">
        <v>61.69</v>
      </c>
      <c r="T267" s="27">
        <v>30450</v>
      </c>
      <c r="U267" s="27">
        <v>47060</v>
      </c>
      <c r="V267" s="27">
        <v>74870</v>
      </c>
      <c r="W267" s="27">
        <v>101640</v>
      </c>
      <c r="X267" s="27">
        <v>128310</v>
      </c>
    </row>
    <row r="268" spans="1:24" hidden="1" x14ac:dyDescent="0.25">
      <c r="A268" t="s">
        <v>0</v>
      </c>
      <c r="B268" t="s">
        <v>1</v>
      </c>
      <c r="C268" s="26" t="s">
        <v>2</v>
      </c>
      <c r="D268" s="26" t="s">
        <v>546</v>
      </c>
      <c r="E268" t="s">
        <v>926</v>
      </c>
      <c r="F268" s="31" t="s">
        <v>927</v>
      </c>
      <c r="G268" t="s">
        <v>925</v>
      </c>
      <c r="H268" t="s">
        <v>294</v>
      </c>
      <c r="I268" t="s">
        <v>295</v>
      </c>
      <c r="J268" s="26" t="s">
        <v>46</v>
      </c>
      <c r="K268" s="27">
        <v>3500</v>
      </c>
      <c r="L268" s="4">
        <v>37.92</v>
      </c>
      <c r="M268" s="27">
        <v>78870</v>
      </c>
      <c r="N268" s="3">
        <v>3.9</v>
      </c>
      <c r="O268" s="4">
        <v>14.64</v>
      </c>
      <c r="P268" s="4">
        <v>22.63</v>
      </c>
      <c r="Q268" s="4">
        <v>35.99</v>
      </c>
      <c r="R268" s="4">
        <v>48.87</v>
      </c>
      <c r="S268" s="4">
        <v>61.69</v>
      </c>
      <c r="T268" s="27">
        <v>30450</v>
      </c>
      <c r="U268" s="27">
        <v>47060</v>
      </c>
      <c r="V268" s="27">
        <v>74870</v>
      </c>
      <c r="W268" s="27">
        <v>101640</v>
      </c>
      <c r="X268" s="27">
        <v>128310</v>
      </c>
    </row>
    <row r="269" spans="1:24" hidden="1" x14ac:dyDescent="0.25">
      <c r="A269" t="s">
        <v>0</v>
      </c>
      <c r="B269" t="s">
        <v>1</v>
      </c>
      <c r="C269" s="26" t="s">
        <v>2</v>
      </c>
      <c r="D269" s="26" t="s">
        <v>546</v>
      </c>
      <c r="E269" t="s">
        <v>926</v>
      </c>
      <c r="F269" s="31" t="s">
        <v>927</v>
      </c>
      <c r="G269" t="s">
        <v>925</v>
      </c>
      <c r="H269" t="s">
        <v>868</v>
      </c>
      <c r="I269" t="s">
        <v>674</v>
      </c>
      <c r="J269" s="26" t="s">
        <v>803</v>
      </c>
      <c r="K269" s="27">
        <v>3110</v>
      </c>
      <c r="L269" s="4">
        <v>36.06</v>
      </c>
      <c r="M269" s="27">
        <v>75000</v>
      </c>
      <c r="N269" s="3">
        <v>5.3</v>
      </c>
      <c r="O269" s="4">
        <v>15.81</v>
      </c>
      <c r="P269" s="4">
        <v>20.87</v>
      </c>
      <c r="Q269" s="4">
        <v>29.6</v>
      </c>
      <c r="R269" s="4">
        <v>44.16</v>
      </c>
      <c r="S269" s="4">
        <v>61.94</v>
      </c>
      <c r="T269" s="27">
        <v>32880</v>
      </c>
      <c r="U269" s="27">
        <v>43420</v>
      </c>
      <c r="V269" s="27">
        <v>61560</v>
      </c>
      <c r="W269" s="27">
        <v>91860</v>
      </c>
      <c r="X269" s="27">
        <v>128840</v>
      </c>
    </row>
    <row r="270" spans="1:24" hidden="1" x14ac:dyDescent="0.25">
      <c r="A270" t="s">
        <v>0</v>
      </c>
      <c r="B270" t="s">
        <v>1</v>
      </c>
      <c r="C270" s="26" t="s">
        <v>2</v>
      </c>
      <c r="D270" s="26" t="s">
        <v>546</v>
      </c>
      <c r="E270" t="s">
        <v>926</v>
      </c>
      <c r="F270" s="31" t="s">
        <v>927</v>
      </c>
      <c r="G270" t="s">
        <v>925</v>
      </c>
      <c r="H270" t="s">
        <v>673</v>
      </c>
      <c r="I270" t="s">
        <v>674</v>
      </c>
      <c r="J270" s="26" t="s">
        <v>548</v>
      </c>
      <c r="K270" s="27">
        <v>3110</v>
      </c>
      <c r="L270" s="4">
        <v>36.06</v>
      </c>
      <c r="M270" s="27">
        <v>75000</v>
      </c>
      <c r="N270" s="3">
        <v>5.3</v>
      </c>
      <c r="O270" s="4">
        <v>15.81</v>
      </c>
      <c r="P270" s="4">
        <v>20.87</v>
      </c>
      <c r="Q270" s="4">
        <v>29.6</v>
      </c>
      <c r="R270" s="4">
        <v>44.16</v>
      </c>
      <c r="S270" s="4">
        <v>61.94</v>
      </c>
      <c r="T270" s="27">
        <v>32880</v>
      </c>
      <c r="U270" s="27">
        <v>43420</v>
      </c>
      <c r="V270" s="27">
        <v>61560</v>
      </c>
      <c r="W270" s="27">
        <v>91860</v>
      </c>
      <c r="X270" s="27">
        <v>128840</v>
      </c>
    </row>
    <row r="271" spans="1:24" hidden="1" x14ac:dyDescent="0.25">
      <c r="A271" t="s">
        <v>0</v>
      </c>
      <c r="B271" t="s">
        <v>1</v>
      </c>
      <c r="C271" s="26" t="s">
        <v>2</v>
      </c>
      <c r="D271" s="26" t="s">
        <v>546</v>
      </c>
      <c r="E271" t="s">
        <v>926</v>
      </c>
      <c r="F271" s="31" t="s">
        <v>927</v>
      </c>
      <c r="G271" t="s">
        <v>925</v>
      </c>
      <c r="H271" t="s">
        <v>296</v>
      </c>
      <c r="I271" t="s">
        <v>297</v>
      </c>
      <c r="J271" s="26" t="s">
        <v>46</v>
      </c>
      <c r="K271" s="27">
        <v>740</v>
      </c>
      <c r="L271" s="4">
        <v>35.32</v>
      </c>
      <c r="M271" s="27">
        <v>73460</v>
      </c>
      <c r="N271" s="3">
        <v>8.6999999999999993</v>
      </c>
      <c r="O271" s="4">
        <v>21.05</v>
      </c>
      <c r="P271" s="4">
        <v>23.87</v>
      </c>
      <c r="Q271" s="4">
        <v>29.55</v>
      </c>
      <c r="R271" s="4">
        <v>42.73</v>
      </c>
      <c r="S271" s="4">
        <v>59.26</v>
      </c>
      <c r="T271" s="27">
        <v>43780</v>
      </c>
      <c r="U271" s="27">
        <v>49660</v>
      </c>
      <c r="V271" s="27">
        <v>61470</v>
      </c>
      <c r="W271" s="27">
        <v>88880</v>
      </c>
      <c r="X271" s="27">
        <v>123260</v>
      </c>
    </row>
    <row r="272" spans="1:24" hidden="1" x14ac:dyDescent="0.25">
      <c r="A272" t="s">
        <v>0</v>
      </c>
      <c r="B272" t="s">
        <v>1</v>
      </c>
      <c r="C272" s="26" t="s">
        <v>2</v>
      </c>
      <c r="D272" s="26" t="s">
        <v>546</v>
      </c>
      <c r="E272" t="s">
        <v>926</v>
      </c>
      <c r="F272" s="31" t="s">
        <v>927</v>
      </c>
      <c r="G272" t="s">
        <v>925</v>
      </c>
      <c r="H272" t="s">
        <v>298</v>
      </c>
      <c r="I272" t="s">
        <v>299</v>
      </c>
      <c r="J272" s="26" t="s">
        <v>46</v>
      </c>
      <c r="K272" s="27">
        <v>2370</v>
      </c>
      <c r="L272" s="4">
        <v>36.29</v>
      </c>
      <c r="M272" s="27">
        <v>75480</v>
      </c>
      <c r="N272" s="3">
        <v>6.3</v>
      </c>
      <c r="O272" s="4">
        <v>14.92</v>
      </c>
      <c r="P272" s="4">
        <v>19.34</v>
      </c>
      <c r="Q272" s="4">
        <v>29.62</v>
      </c>
      <c r="R272" s="4">
        <v>44.67</v>
      </c>
      <c r="S272" s="4">
        <v>62.81</v>
      </c>
      <c r="T272" s="27">
        <v>31040</v>
      </c>
      <c r="U272" s="27">
        <v>40240</v>
      </c>
      <c r="V272" s="27">
        <v>61610</v>
      </c>
      <c r="W272" s="27">
        <v>92920</v>
      </c>
      <c r="X272" s="27">
        <v>130650</v>
      </c>
    </row>
    <row r="273" spans="1:24" hidden="1" x14ac:dyDescent="0.25">
      <c r="A273" t="s">
        <v>0</v>
      </c>
      <c r="B273" t="s">
        <v>1</v>
      </c>
      <c r="C273" s="26" t="s">
        <v>2</v>
      </c>
      <c r="D273" s="26" t="s">
        <v>546</v>
      </c>
      <c r="E273" t="s">
        <v>926</v>
      </c>
      <c r="F273" s="31" t="s">
        <v>927</v>
      </c>
      <c r="G273" t="s">
        <v>925</v>
      </c>
      <c r="H273" t="s">
        <v>869</v>
      </c>
      <c r="I273" t="s">
        <v>870</v>
      </c>
      <c r="J273" s="26" t="s">
        <v>803</v>
      </c>
      <c r="K273" s="27">
        <v>950</v>
      </c>
      <c r="L273" s="4">
        <v>37.03</v>
      </c>
      <c r="M273" s="27">
        <v>77030</v>
      </c>
      <c r="N273" s="3">
        <v>4.0999999999999996</v>
      </c>
      <c r="O273" s="4">
        <v>14.75</v>
      </c>
      <c r="P273" s="4">
        <v>25.1</v>
      </c>
      <c r="Q273" s="4">
        <v>36.07</v>
      </c>
      <c r="R273" s="4">
        <v>48.8</v>
      </c>
      <c r="S273" s="4">
        <v>59.59</v>
      </c>
      <c r="T273" s="27">
        <v>30680</v>
      </c>
      <c r="U273" s="27">
        <v>52210</v>
      </c>
      <c r="V273" s="27">
        <v>75030</v>
      </c>
      <c r="W273" s="27">
        <v>101510</v>
      </c>
      <c r="X273" s="27">
        <v>123940</v>
      </c>
    </row>
    <row r="274" spans="1:24" hidden="1" x14ac:dyDescent="0.25">
      <c r="A274" t="s">
        <v>0</v>
      </c>
      <c r="B274" t="s">
        <v>1</v>
      </c>
      <c r="C274" s="26" t="s">
        <v>2</v>
      </c>
      <c r="D274" s="26" t="s">
        <v>546</v>
      </c>
      <c r="E274" t="s">
        <v>926</v>
      </c>
      <c r="F274" s="31" t="s">
        <v>927</v>
      </c>
      <c r="G274" t="s">
        <v>925</v>
      </c>
      <c r="H274" t="s">
        <v>675</v>
      </c>
      <c r="I274" t="s">
        <v>676</v>
      </c>
      <c r="J274" s="26" t="s">
        <v>548</v>
      </c>
      <c r="K274" s="27">
        <v>550</v>
      </c>
      <c r="L274" s="4">
        <v>42.75</v>
      </c>
      <c r="M274" s="27">
        <v>88910</v>
      </c>
      <c r="N274" s="3">
        <v>3.3</v>
      </c>
      <c r="O274" s="4">
        <v>23.83</v>
      </c>
      <c r="P274" s="4">
        <v>32.67</v>
      </c>
      <c r="Q274" s="4">
        <v>41.41</v>
      </c>
      <c r="R274" s="4">
        <v>53.45</v>
      </c>
      <c r="S274" s="4">
        <v>61.94</v>
      </c>
      <c r="T274" s="27">
        <v>49570</v>
      </c>
      <c r="U274" s="27">
        <v>67960</v>
      </c>
      <c r="V274" s="27">
        <v>86140</v>
      </c>
      <c r="W274" s="27">
        <v>111180</v>
      </c>
      <c r="X274" s="27">
        <v>128830</v>
      </c>
    </row>
    <row r="275" spans="1:24" hidden="1" x14ac:dyDescent="0.25">
      <c r="A275" t="s">
        <v>0</v>
      </c>
      <c r="B275" t="s">
        <v>1</v>
      </c>
      <c r="C275" s="26" t="s">
        <v>2</v>
      </c>
      <c r="D275" s="26" t="s">
        <v>546</v>
      </c>
      <c r="E275" t="s">
        <v>926</v>
      </c>
      <c r="F275" s="31" t="s">
        <v>927</v>
      </c>
      <c r="G275" t="s">
        <v>925</v>
      </c>
      <c r="H275" t="s">
        <v>300</v>
      </c>
      <c r="I275" t="s">
        <v>301</v>
      </c>
      <c r="J275" s="26" t="s">
        <v>46</v>
      </c>
      <c r="K275" s="27">
        <v>530</v>
      </c>
      <c r="L275" s="4">
        <v>42.79</v>
      </c>
      <c r="M275" s="27">
        <v>89000</v>
      </c>
      <c r="N275" s="3">
        <v>3.4</v>
      </c>
      <c r="O275" s="4">
        <v>23.61</v>
      </c>
      <c r="P275" s="4">
        <v>32.64</v>
      </c>
      <c r="Q275" s="4">
        <v>41.34</v>
      </c>
      <c r="R275" s="4">
        <v>53.63</v>
      </c>
      <c r="S275" s="4">
        <v>62.11</v>
      </c>
      <c r="T275" s="27">
        <v>49110</v>
      </c>
      <c r="U275" s="27">
        <v>67890</v>
      </c>
      <c r="V275" s="27">
        <v>85990</v>
      </c>
      <c r="W275" s="27">
        <v>111550</v>
      </c>
      <c r="X275" s="27">
        <v>129200</v>
      </c>
    </row>
    <row r="276" spans="1:24" hidden="1" x14ac:dyDescent="0.25">
      <c r="A276" t="s">
        <v>0</v>
      </c>
      <c r="B276" t="s">
        <v>1</v>
      </c>
      <c r="C276" s="26" t="s">
        <v>2</v>
      </c>
      <c r="D276" s="26" t="s">
        <v>546</v>
      </c>
      <c r="E276" t="s">
        <v>926</v>
      </c>
      <c r="F276" s="31" t="s">
        <v>927</v>
      </c>
      <c r="G276" t="s">
        <v>925</v>
      </c>
      <c r="H276" t="s">
        <v>677</v>
      </c>
      <c r="I276" t="s">
        <v>303</v>
      </c>
      <c r="J276" s="26" t="s">
        <v>548</v>
      </c>
      <c r="K276" s="27">
        <v>180</v>
      </c>
      <c r="L276" s="4">
        <v>39.92</v>
      </c>
      <c r="M276" s="27">
        <v>83030</v>
      </c>
      <c r="N276" s="3">
        <v>3</v>
      </c>
      <c r="O276" s="4">
        <v>25.29</v>
      </c>
      <c r="P276" s="4">
        <v>29.89</v>
      </c>
      <c r="Q276" s="4">
        <v>38.299999999999997</v>
      </c>
      <c r="R276" s="4">
        <v>48.46</v>
      </c>
      <c r="S276" s="4">
        <v>58.96</v>
      </c>
      <c r="T276" s="27">
        <v>52610</v>
      </c>
      <c r="U276" s="27">
        <v>62180</v>
      </c>
      <c r="V276" s="27">
        <v>79650</v>
      </c>
      <c r="W276" s="27">
        <v>100810</v>
      </c>
      <c r="X276" s="27">
        <v>122630</v>
      </c>
    </row>
    <row r="277" spans="1:24" hidden="1" x14ac:dyDescent="0.25">
      <c r="A277" t="s">
        <v>0</v>
      </c>
      <c r="B277" t="s">
        <v>1</v>
      </c>
      <c r="C277" s="26" t="s">
        <v>2</v>
      </c>
      <c r="D277" s="26" t="s">
        <v>546</v>
      </c>
      <c r="E277" t="s">
        <v>926</v>
      </c>
      <c r="F277" s="31" t="s">
        <v>927</v>
      </c>
      <c r="G277" t="s">
        <v>925</v>
      </c>
      <c r="H277" t="s">
        <v>302</v>
      </c>
      <c r="I277" t="s">
        <v>303</v>
      </c>
      <c r="J277" s="26" t="s">
        <v>46</v>
      </c>
      <c r="K277" s="27">
        <v>180</v>
      </c>
      <c r="L277" s="4">
        <v>39.92</v>
      </c>
      <c r="M277" s="27">
        <v>83030</v>
      </c>
      <c r="N277" s="3">
        <v>3</v>
      </c>
      <c r="O277" s="4">
        <v>25.29</v>
      </c>
      <c r="P277" s="4">
        <v>29.89</v>
      </c>
      <c r="Q277" s="4">
        <v>38.299999999999997</v>
      </c>
      <c r="R277" s="4">
        <v>48.46</v>
      </c>
      <c r="S277" s="4">
        <v>58.96</v>
      </c>
      <c r="T277" s="27">
        <v>52610</v>
      </c>
      <c r="U277" s="27">
        <v>62180</v>
      </c>
      <c r="V277" s="27">
        <v>79650</v>
      </c>
      <c r="W277" s="27">
        <v>100810</v>
      </c>
      <c r="X277" s="27">
        <v>122630</v>
      </c>
    </row>
    <row r="278" spans="1:24" hidden="1" x14ac:dyDescent="0.25">
      <c r="A278" t="s">
        <v>0</v>
      </c>
      <c r="B278" t="s">
        <v>1</v>
      </c>
      <c r="C278" s="26" t="s">
        <v>2</v>
      </c>
      <c r="D278" s="26" t="s">
        <v>546</v>
      </c>
      <c r="E278" t="s">
        <v>926</v>
      </c>
      <c r="F278" s="31" t="s">
        <v>927</v>
      </c>
      <c r="G278" t="s">
        <v>925</v>
      </c>
      <c r="H278" t="s">
        <v>678</v>
      </c>
      <c r="I278" t="s">
        <v>305</v>
      </c>
      <c r="J278" s="26" t="s">
        <v>548</v>
      </c>
      <c r="K278" s="27">
        <v>120</v>
      </c>
      <c r="L278" s="4">
        <v>15.89</v>
      </c>
      <c r="M278" s="27">
        <v>33040</v>
      </c>
      <c r="N278" s="3">
        <v>11.8</v>
      </c>
      <c r="O278" s="4">
        <v>10.71</v>
      </c>
      <c r="P278" s="4">
        <v>12.26</v>
      </c>
      <c r="Q278" s="4">
        <v>14.63</v>
      </c>
      <c r="R278" s="4">
        <v>18.47</v>
      </c>
      <c r="S278" s="4">
        <v>24.8</v>
      </c>
      <c r="T278" s="27">
        <v>22270</v>
      </c>
      <c r="U278" s="27">
        <v>25510</v>
      </c>
      <c r="V278" s="27">
        <v>30430</v>
      </c>
      <c r="W278" s="27">
        <v>38410</v>
      </c>
      <c r="X278" s="27">
        <v>51590</v>
      </c>
    </row>
    <row r="279" spans="1:24" hidden="1" x14ac:dyDescent="0.25">
      <c r="A279" t="s">
        <v>0</v>
      </c>
      <c r="B279" t="s">
        <v>1</v>
      </c>
      <c r="C279" s="26" t="s">
        <v>2</v>
      </c>
      <c r="D279" s="26" t="s">
        <v>546</v>
      </c>
      <c r="E279" t="s">
        <v>926</v>
      </c>
      <c r="F279" s="31" t="s">
        <v>927</v>
      </c>
      <c r="G279" t="s">
        <v>925</v>
      </c>
      <c r="H279" t="s">
        <v>304</v>
      </c>
      <c r="I279" t="s">
        <v>305</v>
      </c>
      <c r="J279" s="26" t="s">
        <v>46</v>
      </c>
      <c r="K279" s="27">
        <v>120</v>
      </c>
      <c r="L279" s="4">
        <v>15.89</v>
      </c>
      <c r="M279" s="27">
        <v>33040</v>
      </c>
      <c r="N279" s="3">
        <v>11.8</v>
      </c>
      <c r="O279" s="4">
        <v>10.71</v>
      </c>
      <c r="P279" s="4">
        <v>12.26</v>
      </c>
      <c r="Q279" s="4">
        <v>14.63</v>
      </c>
      <c r="R279" s="4">
        <v>18.47</v>
      </c>
      <c r="S279" s="4">
        <v>24.8</v>
      </c>
      <c r="T279" s="27">
        <v>22270</v>
      </c>
      <c r="U279" s="27">
        <v>25510</v>
      </c>
      <c r="V279" s="27">
        <v>30430</v>
      </c>
      <c r="W279" s="27">
        <v>38410</v>
      </c>
      <c r="X279" s="27">
        <v>51590</v>
      </c>
    </row>
    <row r="280" spans="1:24" hidden="1" x14ac:dyDescent="0.25">
      <c r="A280" t="s">
        <v>0</v>
      </c>
      <c r="B280" t="s">
        <v>1</v>
      </c>
      <c r="C280" s="26" t="s">
        <v>2</v>
      </c>
      <c r="D280" s="26" t="s">
        <v>546</v>
      </c>
      <c r="E280" t="s">
        <v>926</v>
      </c>
      <c r="F280" s="31" t="s">
        <v>927</v>
      </c>
      <c r="G280" t="s">
        <v>925</v>
      </c>
      <c r="H280" t="s">
        <v>679</v>
      </c>
      <c r="I280" t="s">
        <v>680</v>
      </c>
      <c r="J280" s="26" t="s">
        <v>548</v>
      </c>
      <c r="K280" s="27">
        <v>100</v>
      </c>
      <c r="L280" s="4">
        <v>25.84</v>
      </c>
      <c r="M280" s="27">
        <v>53740</v>
      </c>
      <c r="N280" s="3">
        <v>7.8</v>
      </c>
      <c r="O280" s="4">
        <v>12.39</v>
      </c>
      <c r="P280" s="4">
        <v>18.02</v>
      </c>
      <c r="Q280" s="4">
        <v>25.49</v>
      </c>
      <c r="R280" s="4">
        <v>34.19</v>
      </c>
      <c r="S280" s="4">
        <v>39.57</v>
      </c>
      <c r="T280" s="27">
        <v>25780</v>
      </c>
      <c r="U280" s="27">
        <v>37490</v>
      </c>
      <c r="V280" s="27">
        <v>53020</v>
      </c>
      <c r="W280" s="27">
        <v>71120</v>
      </c>
      <c r="X280" s="27">
        <v>82310</v>
      </c>
    </row>
    <row r="281" spans="1:24" hidden="1" x14ac:dyDescent="0.25">
      <c r="A281" t="s">
        <v>0</v>
      </c>
      <c r="B281" t="s">
        <v>1</v>
      </c>
      <c r="C281" s="26" t="s">
        <v>2</v>
      </c>
      <c r="D281" s="26" t="s">
        <v>546</v>
      </c>
      <c r="E281" t="s">
        <v>926</v>
      </c>
      <c r="F281" s="31" t="s">
        <v>927</v>
      </c>
      <c r="G281" t="s">
        <v>925</v>
      </c>
      <c r="H281" t="s">
        <v>306</v>
      </c>
      <c r="I281" t="s">
        <v>307</v>
      </c>
      <c r="J281" s="26" t="s">
        <v>46</v>
      </c>
      <c r="K281" s="27">
        <v>70</v>
      </c>
      <c r="L281" s="4">
        <v>28.13</v>
      </c>
      <c r="M281" s="27">
        <v>58510</v>
      </c>
      <c r="N281" s="3">
        <v>8</v>
      </c>
      <c r="O281" s="4">
        <v>11.73</v>
      </c>
      <c r="P281" s="4">
        <v>21.46</v>
      </c>
      <c r="Q281" s="4">
        <v>29.51</v>
      </c>
      <c r="R281" s="4">
        <v>36.409999999999997</v>
      </c>
      <c r="S281" s="4">
        <v>40.9</v>
      </c>
      <c r="T281" s="27">
        <v>24390</v>
      </c>
      <c r="U281" s="27">
        <v>44640</v>
      </c>
      <c r="V281" s="27">
        <v>61380</v>
      </c>
      <c r="W281" s="27">
        <v>75730</v>
      </c>
      <c r="X281" s="27">
        <v>85060</v>
      </c>
    </row>
    <row r="282" spans="1:24" x14ac:dyDescent="0.25">
      <c r="A282" t="s">
        <v>0</v>
      </c>
      <c r="B282" t="s">
        <v>1</v>
      </c>
      <c r="C282" s="26" t="s">
        <v>2</v>
      </c>
      <c r="D282" s="26" t="s">
        <v>546</v>
      </c>
      <c r="E282" t="s">
        <v>926</v>
      </c>
      <c r="F282" s="31" t="s">
        <v>927</v>
      </c>
      <c r="G282" t="s">
        <v>925</v>
      </c>
      <c r="H282" t="s">
        <v>32</v>
      </c>
      <c r="I282" t="s">
        <v>33</v>
      </c>
      <c r="J282" s="26" t="s">
        <v>5</v>
      </c>
      <c r="K282" s="27">
        <v>87820</v>
      </c>
      <c r="L282" s="4">
        <v>26.53</v>
      </c>
      <c r="M282" s="27">
        <v>55180</v>
      </c>
      <c r="N282" s="3">
        <v>1</v>
      </c>
      <c r="O282" s="4">
        <v>13.91</v>
      </c>
      <c r="P282" s="4">
        <v>18.2</v>
      </c>
      <c r="Q282" s="4">
        <v>24.6</v>
      </c>
      <c r="R282" s="4">
        <v>32.81</v>
      </c>
      <c r="S282" s="4">
        <v>42.5</v>
      </c>
      <c r="T282" s="27">
        <v>28930</v>
      </c>
      <c r="U282" s="27">
        <v>37850</v>
      </c>
      <c r="V282" s="27">
        <v>51180</v>
      </c>
      <c r="W282" s="27">
        <v>68240</v>
      </c>
      <c r="X282" s="27">
        <v>88400</v>
      </c>
    </row>
    <row r="283" spans="1:24" hidden="1" x14ac:dyDescent="0.25">
      <c r="A283" t="s">
        <v>0</v>
      </c>
      <c r="B283" t="s">
        <v>1</v>
      </c>
      <c r="C283" s="26" t="s">
        <v>2</v>
      </c>
      <c r="D283" s="26" t="s">
        <v>546</v>
      </c>
      <c r="E283" t="s">
        <v>926</v>
      </c>
      <c r="F283" s="31" t="s">
        <v>927</v>
      </c>
      <c r="G283" t="s">
        <v>925</v>
      </c>
      <c r="H283" t="s">
        <v>871</v>
      </c>
      <c r="I283" t="s">
        <v>872</v>
      </c>
      <c r="J283" s="26" t="s">
        <v>803</v>
      </c>
      <c r="K283" s="27">
        <v>8320</v>
      </c>
      <c r="L283" s="4">
        <v>38.89</v>
      </c>
      <c r="M283" s="27">
        <v>80890</v>
      </c>
      <c r="N283" s="3">
        <v>1.5</v>
      </c>
      <c r="O283" s="4">
        <v>21.45</v>
      </c>
      <c r="P283" s="4">
        <v>28.67</v>
      </c>
      <c r="Q283" s="4">
        <v>38.5</v>
      </c>
      <c r="R283" s="4">
        <v>48.31</v>
      </c>
      <c r="S283" s="4">
        <v>58.52</v>
      </c>
      <c r="T283" s="27">
        <v>44610</v>
      </c>
      <c r="U283" s="27">
        <v>59640</v>
      </c>
      <c r="V283" s="27">
        <v>80090</v>
      </c>
      <c r="W283" s="27">
        <v>100480</v>
      </c>
      <c r="X283" s="27">
        <v>121720</v>
      </c>
    </row>
    <row r="284" spans="1:24" hidden="1" x14ac:dyDescent="0.25">
      <c r="A284" t="s">
        <v>0</v>
      </c>
      <c r="B284" t="s">
        <v>1</v>
      </c>
      <c r="C284" s="26" t="s">
        <v>2</v>
      </c>
      <c r="D284" s="26" t="s">
        <v>546</v>
      </c>
      <c r="E284" t="s">
        <v>926</v>
      </c>
      <c r="F284" s="31" t="s">
        <v>927</v>
      </c>
      <c r="G284" t="s">
        <v>925</v>
      </c>
      <c r="H284" t="s">
        <v>681</v>
      </c>
      <c r="I284" t="s">
        <v>309</v>
      </c>
      <c r="J284" s="26" t="s">
        <v>548</v>
      </c>
      <c r="K284" s="27">
        <v>8320</v>
      </c>
      <c r="L284" s="4">
        <v>38.89</v>
      </c>
      <c r="M284" s="27">
        <v>80890</v>
      </c>
      <c r="N284" s="3">
        <v>1.5</v>
      </c>
      <c r="O284" s="4">
        <v>21.45</v>
      </c>
      <c r="P284" s="4">
        <v>28.67</v>
      </c>
      <c r="Q284" s="4">
        <v>38.5</v>
      </c>
      <c r="R284" s="4">
        <v>48.31</v>
      </c>
      <c r="S284" s="4">
        <v>58.52</v>
      </c>
      <c r="T284" s="27">
        <v>44610</v>
      </c>
      <c r="U284" s="27">
        <v>59640</v>
      </c>
      <c r="V284" s="27">
        <v>80090</v>
      </c>
      <c r="W284" s="27">
        <v>100480</v>
      </c>
      <c r="X284" s="27">
        <v>121720</v>
      </c>
    </row>
    <row r="285" spans="1:24" hidden="1" x14ac:dyDescent="0.25">
      <c r="A285" t="s">
        <v>0</v>
      </c>
      <c r="B285" t="s">
        <v>1</v>
      </c>
      <c r="C285" s="26" t="s">
        <v>2</v>
      </c>
      <c r="D285" s="26" t="s">
        <v>546</v>
      </c>
      <c r="E285" t="s">
        <v>926</v>
      </c>
      <c r="F285" s="31" t="s">
        <v>927</v>
      </c>
      <c r="G285" t="s">
        <v>925</v>
      </c>
      <c r="H285" t="s">
        <v>308</v>
      </c>
      <c r="I285" t="s">
        <v>309</v>
      </c>
      <c r="J285" s="26" t="s">
        <v>46</v>
      </c>
      <c r="K285" s="27">
        <v>8320</v>
      </c>
      <c r="L285" s="4">
        <v>38.89</v>
      </c>
      <c r="M285" s="27">
        <v>80890</v>
      </c>
      <c r="N285" s="3">
        <v>1.5</v>
      </c>
      <c r="O285" s="4">
        <v>21.45</v>
      </c>
      <c r="P285" s="4">
        <v>28.67</v>
      </c>
      <c r="Q285" s="4">
        <v>38.5</v>
      </c>
      <c r="R285" s="4">
        <v>48.31</v>
      </c>
      <c r="S285" s="4">
        <v>58.52</v>
      </c>
      <c r="T285" s="27">
        <v>44610</v>
      </c>
      <c r="U285" s="27">
        <v>59640</v>
      </c>
      <c r="V285" s="27">
        <v>80090</v>
      </c>
      <c r="W285" s="27">
        <v>100480</v>
      </c>
      <c r="X285" s="27">
        <v>121720</v>
      </c>
    </row>
    <row r="286" spans="1:24" hidden="1" x14ac:dyDescent="0.25">
      <c r="A286" t="s">
        <v>0</v>
      </c>
      <c r="B286" t="s">
        <v>1</v>
      </c>
      <c r="C286" s="26" t="s">
        <v>2</v>
      </c>
      <c r="D286" s="26" t="s">
        <v>546</v>
      </c>
      <c r="E286" t="s">
        <v>926</v>
      </c>
      <c r="F286" s="31" t="s">
        <v>927</v>
      </c>
      <c r="G286" t="s">
        <v>925</v>
      </c>
      <c r="H286" t="s">
        <v>873</v>
      </c>
      <c r="I286" t="s">
        <v>874</v>
      </c>
      <c r="J286" s="26" t="s">
        <v>803</v>
      </c>
      <c r="K286" s="27">
        <v>30</v>
      </c>
      <c r="L286" s="4">
        <v>16.46</v>
      </c>
      <c r="M286" s="27">
        <v>34240</v>
      </c>
      <c r="N286" s="3">
        <v>7.2</v>
      </c>
      <c r="O286" s="4">
        <v>10.19</v>
      </c>
      <c r="P286" s="4">
        <v>11.51</v>
      </c>
      <c r="Q286" s="4">
        <v>14.65</v>
      </c>
      <c r="R286" s="4">
        <v>20.86</v>
      </c>
      <c r="S286" s="4">
        <v>26.8</v>
      </c>
      <c r="T286" s="27">
        <v>21190</v>
      </c>
      <c r="U286" s="27">
        <v>23940</v>
      </c>
      <c r="V286" s="27">
        <v>30470</v>
      </c>
      <c r="W286" s="27">
        <v>43400</v>
      </c>
      <c r="X286" s="27">
        <v>55740</v>
      </c>
    </row>
    <row r="287" spans="1:24" hidden="1" x14ac:dyDescent="0.25">
      <c r="A287" t="s">
        <v>0</v>
      </c>
      <c r="B287" t="s">
        <v>1</v>
      </c>
      <c r="C287" s="26" t="s">
        <v>2</v>
      </c>
      <c r="D287" s="26" t="s">
        <v>546</v>
      </c>
      <c r="E287" t="s">
        <v>926</v>
      </c>
      <c r="F287" s="31" t="s">
        <v>927</v>
      </c>
      <c r="G287" t="s">
        <v>925</v>
      </c>
      <c r="H287" t="s">
        <v>875</v>
      </c>
      <c r="I287" t="s">
        <v>876</v>
      </c>
      <c r="J287" s="26" t="s">
        <v>803</v>
      </c>
      <c r="K287" s="27">
        <v>9040</v>
      </c>
      <c r="L287" s="4">
        <v>24.36</v>
      </c>
      <c r="M287" s="27">
        <v>50670</v>
      </c>
      <c r="N287" s="3">
        <v>1.3</v>
      </c>
      <c r="O287" s="4">
        <v>14.04</v>
      </c>
      <c r="P287" s="4">
        <v>17.95</v>
      </c>
      <c r="Q287" s="4">
        <v>23.52</v>
      </c>
      <c r="R287" s="4">
        <v>29.69</v>
      </c>
      <c r="S287" s="4">
        <v>36.92</v>
      </c>
      <c r="T287" s="27">
        <v>29200</v>
      </c>
      <c r="U287" s="27">
        <v>37330</v>
      </c>
      <c r="V287" s="27">
        <v>48920</v>
      </c>
      <c r="W287" s="27">
        <v>61760</v>
      </c>
      <c r="X287" s="27">
        <v>76800</v>
      </c>
    </row>
    <row r="288" spans="1:24" hidden="1" x14ac:dyDescent="0.25">
      <c r="A288" t="s">
        <v>0</v>
      </c>
      <c r="B288" t="s">
        <v>1</v>
      </c>
      <c r="C288" s="26" t="s">
        <v>2</v>
      </c>
      <c r="D288" s="26" t="s">
        <v>546</v>
      </c>
      <c r="E288" t="s">
        <v>926</v>
      </c>
      <c r="F288" s="31" t="s">
        <v>927</v>
      </c>
      <c r="G288" t="s">
        <v>925</v>
      </c>
      <c r="H288" t="s">
        <v>682</v>
      </c>
      <c r="I288" t="s">
        <v>311</v>
      </c>
      <c r="J288" s="26" t="s">
        <v>548</v>
      </c>
      <c r="K288" s="27">
        <v>1460</v>
      </c>
      <c r="L288" s="4">
        <v>27.44</v>
      </c>
      <c r="M288" s="27">
        <v>57070</v>
      </c>
      <c r="N288" s="3">
        <v>2</v>
      </c>
      <c r="O288" s="4">
        <v>16.239999999999998</v>
      </c>
      <c r="P288" s="4">
        <v>20.36</v>
      </c>
      <c r="Q288" s="4">
        <v>27.21</v>
      </c>
      <c r="R288" s="4">
        <v>34.29</v>
      </c>
      <c r="S288" s="4">
        <v>38.99</v>
      </c>
      <c r="T288" s="27">
        <v>33780</v>
      </c>
      <c r="U288" s="27">
        <v>42350</v>
      </c>
      <c r="V288" s="27">
        <v>56600</v>
      </c>
      <c r="W288" s="27">
        <v>71320</v>
      </c>
      <c r="X288" s="27">
        <v>81090</v>
      </c>
    </row>
    <row r="289" spans="1:24" hidden="1" x14ac:dyDescent="0.25">
      <c r="A289" t="s">
        <v>0</v>
      </c>
      <c r="B289" t="s">
        <v>1</v>
      </c>
      <c r="C289" s="26" t="s">
        <v>2</v>
      </c>
      <c r="D289" s="26" t="s">
        <v>546</v>
      </c>
      <c r="E289" t="s">
        <v>926</v>
      </c>
      <c r="F289" s="31" t="s">
        <v>927</v>
      </c>
      <c r="G289" t="s">
        <v>925</v>
      </c>
      <c r="H289" t="s">
        <v>310</v>
      </c>
      <c r="I289" t="s">
        <v>311</v>
      </c>
      <c r="J289" s="26" t="s">
        <v>46</v>
      </c>
      <c r="K289" s="27">
        <v>1460</v>
      </c>
      <c r="L289" s="4">
        <v>27.44</v>
      </c>
      <c r="M289" s="27">
        <v>57070</v>
      </c>
      <c r="N289" s="3">
        <v>2</v>
      </c>
      <c r="O289" s="4">
        <v>16.239999999999998</v>
      </c>
      <c r="P289" s="4">
        <v>20.36</v>
      </c>
      <c r="Q289" s="4">
        <v>27.21</v>
      </c>
      <c r="R289" s="4">
        <v>34.29</v>
      </c>
      <c r="S289" s="4">
        <v>38.99</v>
      </c>
      <c r="T289" s="27">
        <v>33780</v>
      </c>
      <c r="U289" s="27">
        <v>42350</v>
      </c>
      <c r="V289" s="27">
        <v>56600</v>
      </c>
      <c r="W289" s="27">
        <v>71320</v>
      </c>
      <c r="X289" s="27">
        <v>81090</v>
      </c>
    </row>
    <row r="290" spans="1:24" hidden="1" x14ac:dyDescent="0.25">
      <c r="A290" t="s">
        <v>0</v>
      </c>
      <c r="B290" t="s">
        <v>1</v>
      </c>
      <c r="C290" s="26" t="s">
        <v>2</v>
      </c>
      <c r="D290" s="26" t="s">
        <v>546</v>
      </c>
      <c r="E290" t="s">
        <v>926</v>
      </c>
      <c r="F290" s="31" t="s">
        <v>927</v>
      </c>
      <c r="G290" t="s">
        <v>925</v>
      </c>
      <c r="H290" t="s">
        <v>683</v>
      </c>
      <c r="I290" t="s">
        <v>313</v>
      </c>
      <c r="J290" s="26" t="s">
        <v>548</v>
      </c>
      <c r="K290" s="27">
        <v>2400</v>
      </c>
      <c r="L290" s="4">
        <v>23.71</v>
      </c>
      <c r="M290" s="27">
        <v>49320</v>
      </c>
      <c r="N290" s="3">
        <v>3.6</v>
      </c>
      <c r="O290" s="4">
        <v>13.89</v>
      </c>
      <c r="P290" s="4">
        <v>17.48</v>
      </c>
      <c r="Q290" s="4">
        <v>22.57</v>
      </c>
      <c r="R290" s="4">
        <v>28.27</v>
      </c>
      <c r="S290" s="4">
        <v>35.19</v>
      </c>
      <c r="T290" s="27">
        <v>28900</v>
      </c>
      <c r="U290" s="27">
        <v>36370</v>
      </c>
      <c r="V290" s="27">
        <v>46940</v>
      </c>
      <c r="W290" s="27">
        <v>58800</v>
      </c>
      <c r="X290" s="27">
        <v>73190</v>
      </c>
    </row>
    <row r="291" spans="1:24" hidden="1" x14ac:dyDescent="0.25">
      <c r="A291" t="s">
        <v>0</v>
      </c>
      <c r="B291" t="s">
        <v>1</v>
      </c>
      <c r="C291" s="26" t="s">
        <v>2</v>
      </c>
      <c r="D291" s="26" t="s">
        <v>546</v>
      </c>
      <c r="E291" t="s">
        <v>926</v>
      </c>
      <c r="F291" s="31" t="s">
        <v>927</v>
      </c>
      <c r="G291" t="s">
        <v>925</v>
      </c>
      <c r="H291" t="s">
        <v>312</v>
      </c>
      <c r="I291" t="s">
        <v>313</v>
      </c>
      <c r="J291" s="26" t="s">
        <v>46</v>
      </c>
      <c r="K291" s="27">
        <v>2400</v>
      </c>
      <c r="L291" s="4">
        <v>23.71</v>
      </c>
      <c r="M291" s="27">
        <v>49320</v>
      </c>
      <c r="N291" s="3">
        <v>3.6</v>
      </c>
      <c r="O291" s="4">
        <v>13.89</v>
      </c>
      <c r="P291" s="4">
        <v>17.48</v>
      </c>
      <c r="Q291" s="4">
        <v>22.57</v>
      </c>
      <c r="R291" s="4">
        <v>28.27</v>
      </c>
      <c r="S291" s="4">
        <v>35.19</v>
      </c>
      <c r="T291" s="27">
        <v>28900</v>
      </c>
      <c r="U291" s="27">
        <v>36370</v>
      </c>
      <c r="V291" s="27">
        <v>46940</v>
      </c>
      <c r="W291" s="27">
        <v>58800</v>
      </c>
      <c r="X291" s="27">
        <v>73190</v>
      </c>
    </row>
    <row r="292" spans="1:24" hidden="1" x14ac:dyDescent="0.25">
      <c r="A292" t="s">
        <v>0</v>
      </c>
      <c r="B292" t="s">
        <v>1</v>
      </c>
      <c r="C292" s="26" t="s">
        <v>2</v>
      </c>
      <c r="D292" s="26" t="s">
        <v>546</v>
      </c>
      <c r="E292" t="s">
        <v>926</v>
      </c>
      <c r="F292" s="31" t="s">
        <v>927</v>
      </c>
      <c r="G292" t="s">
        <v>925</v>
      </c>
      <c r="H292" t="s">
        <v>684</v>
      </c>
      <c r="I292" t="s">
        <v>315</v>
      </c>
      <c r="J292" s="26" t="s">
        <v>548</v>
      </c>
      <c r="K292" s="27">
        <v>4450</v>
      </c>
      <c r="L292" s="4">
        <v>23.12</v>
      </c>
      <c r="M292" s="27">
        <v>48080</v>
      </c>
      <c r="N292" s="3">
        <v>1.3</v>
      </c>
      <c r="O292" s="4">
        <v>12.93</v>
      </c>
      <c r="P292" s="4">
        <v>17.18</v>
      </c>
      <c r="Q292" s="4">
        <v>22.44</v>
      </c>
      <c r="R292" s="4">
        <v>28.48</v>
      </c>
      <c r="S292" s="4">
        <v>35.15</v>
      </c>
      <c r="T292" s="27">
        <v>26890</v>
      </c>
      <c r="U292" s="27">
        <v>35730</v>
      </c>
      <c r="V292" s="27">
        <v>46680</v>
      </c>
      <c r="W292" s="27">
        <v>59240</v>
      </c>
      <c r="X292" s="27">
        <v>73110</v>
      </c>
    </row>
    <row r="293" spans="1:24" hidden="1" x14ac:dyDescent="0.25">
      <c r="A293" t="s">
        <v>0</v>
      </c>
      <c r="B293" t="s">
        <v>1</v>
      </c>
      <c r="C293" s="26" t="s">
        <v>2</v>
      </c>
      <c r="D293" s="26" t="s">
        <v>546</v>
      </c>
      <c r="E293" t="s">
        <v>926</v>
      </c>
      <c r="F293" s="31" t="s">
        <v>927</v>
      </c>
      <c r="G293" t="s">
        <v>925</v>
      </c>
      <c r="H293" t="s">
        <v>314</v>
      </c>
      <c r="I293" t="s">
        <v>315</v>
      </c>
      <c r="J293" s="26" t="s">
        <v>46</v>
      </c>
      <c r="K293" s="27">
        <v>4450</v>
      </c>
      <c r="L293" s="4">
        <v>23.12</v>
      </c>
      <c r="M293" s="27">
        <v>48080</v>
      </c>
      <c r="N293" s="3">
        <v>1.3</v>
      </c>
      <c r="O293" s="4">
        <v>12.93</v>
      </c>
      <c r="P293" s="4">
        <v>17.18</v>
      </c>
      <c r="Q293" s="4">
        <v>22.44</v>
      </c>
      <c r="R293" s="4">
        <v>28.48</v>
      </c>
      <c r="S293" s="4">
        <v>35.15</v>
      </c>
      <c r="T293" s="27">
        <v>26890</v>
      </c>
      <c r="U293" s="27">
        <v>35730</v>
      </c>
      <c r="V293" s="27">
        <v>46680</v>
      </c>
      <c r="W293" s="27">
        <v>59240</v>
      </c>
      <c r="X293" s="27">
        <v>73110</v>
      </c>
    </row>
    <row r="294" spans="1:24" hidden="1" x14ac:dyDescent="0.25">
      <c r="A294" t="s">
        <v>0</v>
      </c>
      <c r="B294" t="s">
        <v>1</v>
      </c>
      <c r="C294" s="26" t="s">
        <v>2</v>
      </c>
      <c r="D294" s="26" t="s">
        <v>546</v>
      </c>
      <c r="E294" t="s">
        <v>926</v>
      </c>
      <c r="F294" s="31" t="s">
        <v>927</v>
      </c>
      <c r="G294" t="s">
        <v>925</v>
      </c>
      <c r="H294" t="s">
        <v>685</v>
      </c>
      <c r="I294" t="s">
        <v>317</v>
      </c>
      <c r="J294" s="26" t="s">
        <v>548</v>
      </c>
      <c r="K294" s="27">
        <v>390</v>
      </c>
      <c r="L294" s="4">
        <v>27.76</v>
      </c>
      <c r="M294" s="27">
        <v>57740</v>
      </c>
      <c r="N294" s="3">
        <v>2</v>
      </c>
      <c r="O294" s="4">
        <v>17.43</v>
      </c>
      <c r="P294" s="4">
        <v>22.43</v>
      </c>
      <c r="Q294" s="4">
        <v>27.82</v>
      </c>
      <c r="R294" s="4">
        <v>33.17</v>
      </c>
      <c r="S294" s="4">
        <v>38.450000000000003</v>
      </c>
      <c r="T294" s="27">
        <v>36250</v>
      </c>
      <c r="U294" s="27">
        <v>46650</v>
      </c>
      <c r="V294" s="27">
        <v>57860</v>
      </c>
      <c r="W294" s="27">
        <v>69000</v>
      </c>
      <c r="X294" s="27">
        <v>79970</v>
      </c>
    </row>
    <row r="295" spans="1:24" hidden="1" x14ac:dyDescent="0.25">
      <c r="A295" t="s">
        <v>0</v>
      </c>
      <c r="B295" t="s">
        <v>1</v>
      </c>
      <c r="C295" s="26" t="s">
        <v>2</v>
      </c>
      <c r="D295" s="26" t="s">
        <v>546</v>
      </c>
      <c r="E295" t="s">
        <v>926</v>
      </c>
      <c r="F295" s="31" t="s">
        <v>927</v>
      </c>
      <c r="G295" t="s">
        <v>925</v>
      </c>
      <c r="H295" t="s">
        <v>316</v>
      </c>
      <c r="I295" t="s">
        <v>317</v>
      </c>
      <c r="J295" s="26" t="s">
        <v>46</v>
      </c>
      <c r="K295" s="27">
        <v>390</v>
      </c>
      <c r="L295" s="4">
        <v>27.76</v>
      </c>
      <c r="M295" s="27">
        <v>57740</v>
      </c>
      <c r="N295" s="3">
        <v>2</v>
      </c>
      <c r="O295" s="4">
        <v>17.43</v>
      </c>
      <c r="P295" s="4">
        <v>22.43</v>
      </c>
      <c r="Q295" s="4">
        <v>27.82</v>
      </c>
      <c r="R295" s="4">
        <v>33.17</v>
      </c>
      <c r="S295" s="4">
        <v>38.450000000000003</v>
      </c>
      <c r="T295" s="27">
        <v>36250</v>
      </c>
      <c r="U295" s="27">
        <v>46650</v>
      </c>
      <c r="V295" s="27">
        <v>57860</v>
      </c>
      <c r="W295" s="27">
        <v>69000</v>
      </c>
      <c r="X295" s="27">
        <v>79970</v>
      </c>
    </row>
    <row r="296" spans="1:24" hidden="1" x14ac:dyDescent="0.25">
      <c r="A296" t="s">
        <v>0</v>
      </c>
      <c r="B296" t="s">
        <v>1</v>
      </c>
      <c r="C296" s="26" t="s">
        <v>2</v>
      </c>
      <c r="D296" s="26" t="s">
        <v>546</v>
      </c>
      <c r="E296" t="s">
        <v>926</v>
      </c>
      <c r="F296" s="31" t="s">
        <v>927</v>
      </c>
      <c r="G296" t="s">
        <v>925</v>
      </c>
      <c r="H296" t="s">
        <v>686</v>
      </c>
      <c r="I296" t="s">
        <v>319</v>
      </c>
      <c r="J296" s="26" t="s">
        <v>548</v>
      </c>
      <c r="K296" s="27">
        <v>320</v>
      </c>
      <c r="L296" s="4">
        <v>27.85</v>
      </c>
      <c r="M296" s="27">
        <v>57930</v>
      </c>
      <c r="N296" s="3">
        <v>2.6</v>
      </c>
      <c r="O296" s="4">
        <v>17.23</v>
      </c>
      <c r="P296" s="4">
        <v>21.22</v>
      </c>
      <c r="Q296" s="4">
        <v>25.89</v>
      </c>
      <c r="R296" s="4">
        <v>31.9</v>
      </c>
      <c r="S296" s="4">
        <v>41.6</v>
      </c>
      <c r="T296" s="27">
        <v>35840</v>
      </c>
      <c r="U296" s="27">
        <v>44130</v>
      </c>
      <c r="V296" s="27">
        <v>53860</v>
      </c>
      <c r="W296" s="27">
        <v>66360</v>
      </c>
      <c r="X296" s="27">
        <v>86530</v>
      </c>
    </row>
    <row r="297" spans="1:24" hidden="1" x14ac:dyDescent="0.25">
      <c r="A297" t="s">
        <v>0</v>
      </c>
      <c r="B297" t="s">
        <v>1</v>
      </c>
      <c r="C297" s="26" t="s">
        <v>2</v>
      </c>
      <c r="D297" s="26" t="s">
        <v>546</v>
      </c>
      <c r="E297" t="s">
        <v>926</v>
      </c>
      <c r="F297" s="31" t="s">
        <v>927</v>
      </c>
      <c r="G297" t="s">
        <v>925</v>
      </c>
      <c r="H297" t="s">
        <v>318</v>
      </c>
      <c r="I297" t="s">
        <v>319</v>
      </c>
      <c r="J297" s="26" t="s">
        <v>46</v>
      </c>
      <c r="K297" s="27">
        <v>320</v>
      </c>
      <c r="L297" s="4">
        <v>27.85</v>
      </c>
      <c r="M297" s="27">
        <v>57930</v>
      </c>
      <c r="N297" s="3">
        <v>2.6</v>
      </c>
      <c r="O297" s="4">
        <v>17.23</v>
      </c>
      <c r="P297" s="4">
        <v>21.22</v>
      </c>
      <c r="Q297" s="4">
        <v>25.89</v>
      </c>
      <c r="R297" s="4">
        <v>31.9</v>
      </c>
      <c r="S297" s="4">
        <v>41.6</v>
      </c>
      <c r="T297" s="27">
        <v>35840</v>
      </c>
      <c r="U297" s="27">
        <v>44130</v>
      </c>
      <c r="V297" s="27">
        <v>53860</v>
      </c>
      <c r="W297" s="27">
        <v>66360</v>
      </c>
      <c r="X297" s="27">
        <v>86530</v>
      </c>
    </row>
    <row r="298" spans="1:24" hidden="1" x14ac:dyDescent="0.25">
      <c r="A298" t="s">
        <v>0</v>
      </c>
      <c r="B298" t="s">
        <v>1</v>
      </c>
      <c r="C298" s="26" t="s">
        <v>2</v>
      </c>
      <c r="D298" s="26" t="s">
        <v>546</v>
      </c>
      <c r="E298" t="s">
        <v>926</v>
      </c>
      <c r="F298" s="31" t="s">
        <v>927</v>
      </c>
      <c r="G298" t="s">
        <v>925</v>
      </c>
      <c r="H298" t="s">
        <v>877</v>
      </c>
      <c r="I298" t="s">
        <v>878</v>
      </c>
      <c r="J298" s="26" t="s">
        <v>803</v>
      </c>
      <c r="K298" s="27">
        <v>30960</v>
      </c>
      <c r="L298" s="4">
        <v>24.92</v>
      </c>
      <c r="M298" s="27">
        <v>51830</v>
      </c>
      <c r="N298" s="3">
        <v>1.4</v>
      </c>
      <c r="O298" s="4">
        <v>13.87</v>
      </c>
      <c r="P298" s="4">
        <v>17.690000000000001</v>
      </c>
      <c r="Q298" s="4">
        <v>23.08</v>
      </c>
      <c r="R298" s="4">
        <v>30.61</v>
      </c>
      <c r="S298" s="4">
        <v>39.47</v>
      </c>
      <c r="T298" s="27">
        <v>28860</v>
      </c>
      <c r="U298" s="27">
        <v>36800</v>
      </c>
      <c r="V298" s="27">
        <v>48010</v>
      </c>
      <c r="W298" s="27">
        <v>63670</v>
      </c>
      <c r="X298" s="27">
        <v>82100</v>
      </c>
    </row>
    <row r="299" spans="1:24" hidden="1" x14ac:dyDescent="0.25">
      <c r="A299" t="s">
        <v>0</v>
      </c>
      <c r="B299" t="s">
        <v>1</v>
      </c>
      <c r="C299" s="26" t="s">
        <v>2</v>
      </c>
      <c r="D299" s="26" t="s">
        <v>546</v>
      </c>
      <c r="E299" t="s">
        <v>926</v>
      </c>
      <c r="F299" s="31" t="s">
        <v>927</v>
      </c>
      <c r="G299" t="s">
        <v>925</v>
      </c>
      <c r="H299" t="s">
        <v>687</v>
      </c>
      <c r="I299" t="s">
        <v>321</v>
      </c>
      <c r="J299" s="26" t="s">
        <v>548</v>
      </c>
      <c r="K299" s="27">
        <v>70</v>
      </c>
      <c r="L299" s="4">
        <v>24.12</v>
      </c>
      <c r="M299" s="27">
        <v>50160</v>
      </c>
      <c r="N299" s="3">
        <v>6.8</v>
      </c>
      <c r="O299" s="4">
        <v>16.45</v>
      </c>
      <c r="P299" s="4">
        <v>18.690000000000001</v>
      </c>
      <c r="Q299" s="4">
        <v>24.03</v>
      </c>
      <c r="R299" s="4">
        <v>29.13</v>
      </c>
      <c r="S299" s="4">
        <v>33.99</v>
      </c>
      <c r="T299" s="27">
        <v>34220</v>
      </c>
      <c r="U299" s="27">
        <v>38870</v>
      </c>
      <c r="V299" s="27">
        <v>49980</v>
      </c>
      <c r="W299" s="27">
        <v>60600</v>
      </c>
      <c r="X299" s="27">
        <v>70710</v>
      </c>
    </row>
    <row r="300" spans="1:24" hidden="1" x14ac:dyDescent="0.25">
      <c r="A300" t="s">
        <v>0</v>
      </c>
      <c r="B300" t="s">
        <v>1</v>
      </c>
      <c r="C300" s="26" t="s">
        <v>2</v>
      </c>
      <c r="D300" s="26" t="s">
        <v>546</v>
      </c>
      <c r="E300" t="s">
        <v>926</v>
      </c>
      <c r="F300" s="31" t="s">
        <v>927</v>
      </c>
      <c r="G300" t="s">
        <v>925</v>
      </c>
      <c r="H300" t="s">
        <v>320</v>
      </c>
      <c r="I300" t="s">
        <v>321</v>
      </c>
      <c r="J300" s="26" t="s">
        <v>46</v>
      </c>
      <c r="K300" s="27">
        <v>70</v>
      </c>
      <c r="L300" s="4">
        <v>24.12</v>
      </c>
      <c r="M300" s="27">
        <v>50160</v>
      </c>
      <c r="N300" s="3">
        <v>6.8</v>
      </c>
      <c r="O300" s="4">
        <v>16.45</v>
      </c>
      <c r="P300" s="4">
        <v>18.690000000000001</v>
      </c>
      <c r="Q300" s="4">
        <v>24.03</v>
      </c>
      <c r="R300" s="4">
        <v>29.13</v>
      </c>
      <c r="S300" s="4">
        <v>33.99</v>
      </c>
      <c r="T300" s="27">
        <v>34220</v>
      </c>
      <c r="U300" s="27">
        <v>38870</v>
      </c>
      <c r="V300" s="27">
        <v>49980</v>
      </c>
      <c r="W300" s="27">
        <v>60600</v>
      </c>
      <c r="X300" s="27">
        <v>70710</v>
      </c>
    </row>
    <row r="301" spans="1:24" hidden="1" x14ac:dyDescent="0.25">
      <c r="A301" t="s">
        <v>0</v>
      </c>
      <c r="B301" t="s">
        <v>1</v>
      </c>
      <c r="C301" s="26" t="s">
        <v>2</v>
      </c>
      <c r="D301" s="26" t="s">
        <v>546</v>
      </c>
      <c r="E301" t="s">
        <v>926</v>
      </c>
      <c r="F301" s="31" t="s">
        <v>927</v>
      </c>
      <c r="G301" t="s">
        <v>925</v>
      </c>
      <c r="H301" t="s">
        <v>688</v>
      </c>
      <c r="I301" t="s">
        <v>323</v>
      </c>
      <c r="J301" s="26" t="s">
        <v>548</v>
      </c>
      <c r="K301" s="27">
        <v>29350</v>
      </c>
      <c r="L301" s="4">
        <v>24.98</v>
      </c>
      <c r="M301" s="27">
        <v>51960</v>
      </c>
      <c r="N301" s="3">
        <v>1.5</v>
      </c>
      <c r="O301" s="4">
        <v>14</v>
      </c>
      <c r="P301" s="4">
        <v>17.739999999999998</v>
      </c>
      <c r="Q301" s="4">
        <v>23.11</v>
      </c>
      <c r="R301" s="4">
        <v>30.64</v>
      </c>
      <c r="S301" s="4">
        <v>39.49</v>
      </c>
      <c r="T301" s="27">
        <v>29120</v>
      </c>
      <c r="U301" s="27">
        <v>36890</v>
      </c>
      <c r="V301" s="27">
        <v>48080</v>
      </c>
      <c r="W301" s="27">
        <v>63720</v>
      </c>
      <c r="X301" s="27">
        <v>82130</v>
      </c>
    </row>
    <row r="302" spans="1:24" hidden="1" x14ac:dyDescent="0.25">
      <c r="A302" t="s">
        <v>0</v>
      </c>
      <c r="B302" t="s">
        <v>1</v>
      </c>
      <c r="C302" s="26" t="s">
        <v>2</v>
      </c>
      <c r="D302" s="26" t="s">
        <v>546</v>
      </c>
      <c r="E302" t="s">
        <v>926</v>
      </c>
      <c r="F302" s="31" t="s">
        <v>927</v>
      </c>
      <c r="G302" t="s">
        <v>925</v>
      </c>
      <c r="H302" t="s">
        <v>322</v>
      </c>
      <c r="I302" t="s">
        <v>323</v>
      </c>
      <c r="J302" s="26" t="s">
        <v>46</v>
      </c>
      <c r="K302" s="27">
        <v>29350</v>
      </c>
      <c r="L302" s="4">
        <v>24.98</v>
      </c>
      <c r="M302" s="27">
        <v>51960</v>
      </c>
      <c r="N302" s="3">
        <v>1.5</v>
      </c>
      <c r="O302" s="4">
        <v>14</v>
      </c>
      <c r="P302" s="4">
        <v>17.739999999999998</v>
      </c>
      <c r="Q302" s="4">
        <v>23.11</v>
      </c>
      <c r="R302" s="4">
        <v>30.64</v>
      </c>
      <c r="S302" s="4">
        <v>39.49</v>
      </c>
      <c r="T302" s="27">
        <v>29120</v>
      </c>
      <c r="U302" s="27">
        <v>36890</v>
      </c>
      <c r="V302" s="27">
        <v>48080</v>
      </c>
      <c r="W302" s="27">
        <v>63720</v>
      </c>
      <c r="X302" s="27">
        <v>82130</v>
      </c>
    </row>
    <row r="303" spans="1:24" hidden="1" x14ac:dyDescent="0.25">
      <c r="A303" t="s">
        <v>0</v>
      </c>
      <c r="B303" t="s">
        <v>1</v>
      </c>
      <c r="C303" s="26" t="s">
        <v>2</v>
      </c>
      <c r="D303" s="26" t="s">
        <v>546</v>
      </c>
      <c r="E303" t="s">
        <v>926</v>
      </c>
      <c r="F303" s="31" t="s">
        <v>927</v>
      </c>
      <c r="G303" t="s">
        <v>925</v>
      </c>
      <c r="H303" t="s">
        <v>689</v>
      </c>
      <c r="I303" t="s">
        <v>325</v>
      </c>
      <c r="J303" s="26" t="s">
        <v>548</v>
      </c>
      <c r="K303" s="27">
        <v>210</v>
      </c>
      <c r="L303" s="4">
        <v>23.54</v>
      </c>
      <c r="M303" s="27">
        <v>48960</v>
      </c>
      <c r="N303" s="3">
        <v>2.9</v>
      </c>
      <c r="O303" s="4">
        <v>13.14</v>
      </c>
      <c r="P303" s="4">
        <v>17.54</v>
      </c>
      <c r="Q303" s="4">
        <v>22.7</v>
      </c>
      <c r="R303" s="4">
        <v>29.04</v>
      </c>
      <c r="S303" s="4">
        <v>36.4</v>
      </c>
      <c r="T303" s="27">
        <v>27340</v>
      </c>
      <c r="U303" s="27">
        <v>36470</v>
      </c>
      <c r="V303" s="27">
        <v>47210</v>
      </c>
      <c r="W303" s="27">
        <v>60410</v>
      </c>
      <c r="X303" s="27">
        <v>75700</v>
      </c>
    </row>
    <row r="304" spans="1:24" hidden="1" x14ac:dyDescent="0.25">
      <c r="A304" t="s">
        <v>0</v>
      </c>
      <c r="B304" t="s">
        <v>1</v>
      </c>
      <c r="C304" s="26" t="s">
        <v>2</v>
      </c>
      <c r="D304" s="26" t="s">
        <v>546</v>
      </c>
      <c r="E304" t="s">
        <v>926</v>
      </c>
      <c r="F304" s="31" t="s">
        <v>927</v>
      </c>
      <c r="G304" t="s">
        <v>925</v>
      </c>
      <c r="H304" t="s">
        <v>324</v>
      </c>
      <c r="I304" t="s">
        <v>325</v>
      </c>
      <c r="J304" s="26" t="s">
        <v>46</v>
      </c>
      <c r="K304" s="27">
        <v>210</v>
      </c>
      <c r="L304" s="4">
        <v>23.54</v>
      </c>
      <c r="M304" s="27">
        <v>48960</v>
      </c>
      <c r="N304" s="3">
        <v>2.9</v>
      </c>
      <c r="O304" s="4">
        <v>13.14</v>
      </c>
      <c r="P304" s="4">
        <v>17.54</v>
      </c>
      <c r="Q304" s="4">
        <v>22.7</v>
      </c>
      <c r="R304" s="4">
        <v>29.04</v>
      </c>
      <c r="S304" s="4">
        <v>36.4</v>
      </c>
      <c r="T304" s="27">
        <v>27340</v>
      </c>
      <c r="U304" s="27">
        <v>36470</v>
      </c>
      <c r="V304" s="27">
        <v>47210</v>
      </c>
      <c r="W304" s="27">
        <v>60410</v>
      </c>
      <c r="X304" s="27">
        <v>75700</v>
      </c>
    </row>
    <row r="305" spans="1:24" hidden="1" x14ac:dyDescent="0.25">
      <c r="A305" t="s">
        <v>0</v>
      </c>
      <c r="B305" t="s">
        <v>1</v>
      </c>
      <c r="C305" s="26" t="s">
        <v>2</v>
      </c>
      <c r="D305" s="26" t="s">
        <v>546</v>
      </c>
      <c r="E305" t="s">
        <v>926</v>
      </c>
      <c r="F305" s="31" t="s">
        <v>927</v>
      </c>
      <c r="G305" t="s">
        <v>925</v>
      </c>
      <c r="H305" t="s">
        <v>690</v>
      </c>
      <c r="I305" t="s">
        <v>327</v>
      </c>
      <c r="J305" s="26" t="s">
        <v>548</v>
      </c>
      <c r="K305" s="27">
        <v>410</v>
      </c>
      <c r="L305" s="4">
        <v>29.28</v>
      </c>
      <c r="M305" s="27">
        <v>60900</v>
      </c>
      <c r="N305" s="3">
        <v>3.8</v>
      </c>
      <c r="O305" s="4">
        <v>12.89</v>
      </c>
      <c r="P305" s="4">
        <v>20.87</v>
      </c>
      <c r="Q305" s="4">
        <v>28.51</v>
      </c>
      <c r="R305" s="4">
        <v>39.880000000000003</v>
      </c>
      <c r="S305" s="4">
        <v>45.69</v>
      </c>
      <c r="T305" s="27">
        <v>26810</v>
      </c>
      <c r="U305" s="27">
        <v>43410</v>
      </c>
      <c r="V305" s="27">
        <v>59310</v>
      </c>
      <c r="W305" s="27">
        <v>82960</v>
      </c>
      <c r="X305" s="27">
        <v>95030</v>
      </c>
    </row>
    <row r="306" spans="1:24" hidden="1" x14ac:dyDescent="0.25">
      <c r="A306" t="s">
        <v>0</v>
      </c>
      <c r="B306" t="s">
        <v>1</v>
      </c>
      <c r="C306" s="26" t="s">
        <v>2</v>
      </c>
      <c r="D306" s="26" t="s">
        <v>546</v>
      </c>
      <c r="E306" t="s">
        <v>926</v>
      </c>
      <c r="F306" s="31" t="s">
        <v>927</v>
      </c>
      <c r="G306" t="s">
        <v>925</v>
      </c>
      <c r="H306" t="s">
        <v>326</v>
      </c>
      <c r="I306" t="s">
        <v>327</v>
      </c>
      <c r="J306" s="26" t="s">
        <v>46</v>
      </c>
      <c r="K306" s="27">
        <v>410</v>
      </c>
      <c r="L306" s="4">
        <v>29.28</v>
      </c>
      <c r="M306" s="27">
        <v>60900</v>
      </c>
      <c r="N306" s="3">
        <v>3.8</v>
      </c>
      <c r="O306" s="4">
        <v>12.89</v>
      </c>
      <c r="P306" s="4">
        <v>20.87</v>
      </c>
      <c r="Q306" s="4">
        <v>28.51</v>
      </c>
      <c r="R306" s="4">
        <v>39.880000000000003</v>
      </c>
      <c r="S306" s="4">
        <v>45.69</v>
      </c>
      <c r="T306" s="27">
        <v>26810</v>
      </c>
      <c r="U306" s="27">
        <v>43410</v>
      </c>
      <c r="V306" s="27">
        <v>59310</v>
      </c>
      <c r="W306" s="27">
        <v>82960</v>
      </c>
      <c r="X306" s="27">
        <v>95030</v>
      </c>
    </row>
    <row r="307" spans="1:24" hidden="1" x14ac:dyDescent="0.25">
      <c r="A307" t="s">
        <v>0</v>
      </c>
      <c r="B307" t="s">
        <v>1</v>
      </c>
      <c r="C307" s="26" t="s">
        <v>2</v>
      </c>
      <c r="D307" s="26" t="s">
        <v>546</v>
      </c>
      <c r="E307" t="s">
        <v>926</v>
      </c>
      <c r="F307" s="31" t="s">
        <v>927</v>
      </c>
      <c r="G307" t="s">
        <v>925</v>
      </c>
      <c r="H307" t="s">
        <v>691</v>
      </c>
      <c r="I307" t="s">
        <v>329</v>
      </c>
      <c r="J307" s="26" t="s">
        <v>548</v>
      </c>
      <c r="K307" s="27">
        <v>140</v>
      </c>
      <c r="L307" s="4">
        <v>23.14</v>
      </c>
      <c r="M307" s="27">
        <v>48120</v>
      </c>
      <c r="N307" s="3">
        <v>4.3</v>
      </c>
      <c r="O307" s="4">
        <v>13.8</v>
      </c>
      <c r="P307" s="4">
        <v>18.45</v>
      </c>
      <c r="Q307" s="4">
        <v>23.25</v>
      </c>
      <c r="R307" s="4">
        <v>28.18</v>
      </c>
      <c r="S307" s="4">
        <v>32.409999999999997</v>
      </c>
      <c r="T307" s="27">
        <v>28710</v>
      </c>
      <c r="U307" s="27">
        <v>38380</v>
      </c>
      <c r="V307" s="27">
        <v>48360</v>
      </c>
      <c r="W307" s="27">
        <v>58620</v>
      </c>
      <c r="X307" s="27">
        <v>67420</v>
      </c>
    </row>
    <row r="308" spans="1:24" hidden="1" x14ac:dyDescent="0.25">
      <c r="A308" t="s">
        <v>0</v>
      </c>
      <c r="B308" t="s">
        <v>1</v>
      </c>
      <c r="C308" s="26" t="s">
        <v>2</v>
      </c>
      <c r="D308" s="26" t="s">
        <v>546</v>
      </c>
      <c r="E308" t="s">
        <v>926</v>
      </c>
      <c r="F308" s="31" t="s">
        <v>927</v>
      </c>
      <c r="G308" t="s">
        <v>925</v>
      </c>
      <c r="H308" t="s">
        <v>328</v>
      </c>
      <c r="I308" t="s">
        <v>329</v>
      </c>
      <c r="J308" s="26" t="s">
        <v>46</v>
      </c>
      <c r="K308" s="27">
        <v>140</v>
      </c>
      <c r="L308" s="4">
        <v>23.14</v>
      </c>
      <c r="M308" s="27">
        <v>48120</v>
      </c>
      <c r="N308" s="3">
        <v>4.3</v>
      </c>
      <c r="O308" s="4">
        <v>13.8</v>
      </c>
      <c r="P308" s="4">
        <v>18.45</v>
      </c>
      <c r="Q308" s="4">
        <v>23.25</v>
      </c>
      <c r="R308" s="4">
        <v>28.18</v>
      </c>
      <c r="S308" s="4">
        <v>32.409999999999997</v>
      </c>
      <c r="T308" s="27">
        <v>28710</v>
      </c>
      <c r="U308" s="27">
        <v>38380</v>
      </c>
      <c r="V308" s="27">
        <v>48360</v>
      </c>
      <c r="W308" s="27">
        <v>58620</v>
      </c>
      <c r="X308" s="27">
        <v>67420</v>
      </c>
    </row>
    <row r="309" spans="1:24" hidden="1" x14ac:dyDescent="0.25">
      <c r="A309" t="s">
        <v>0</v>
      </c>
      <c r="B309" t="s">
        <v>1</v>
      </c>
      <c r="C309" s="26" t="s">
        <v>2</v>
      </c>
      <c r="D309" s="26" t="s">
        <v>546</v>
      </c>
      <c r="E309" t="s">
        <v>926</v>
      </c>
      <c r="F309" s="31" t="s">
        <v>927</v>
      </c>
      <c r="G309" t="s">
        <v>925</v>
      </c>
      <c r="H309" t="s">
        <v>692</v>
      </c>
      <c r="I309" t="s">
        <v>331</v>
      </c>
      <c r="J309" s="26" t="s">
        <v>548</v>
      </c>
      <c r="K309" s="27">
        <v>510</v>
      </c>
      <c r="L309" s="4">
        <v>18.079999999999998</v>
      </c>
      <c r="M309" s="27">
        <v>37600</v>
      </c>
      <c r="N309" s="3">
        <v>5</v>
      </c>
      <c r="O309" s="4">
        <v>10.15</v>
      </c>
      <c r="P309" s="4">
        <v>12.35</v>
      </c>
      <c r="Q309" s="4">
        <v>17.239999999999998</v>
      </c>
      <c r="R309" s="4">
        <v>22.25</v>
      </c>
      <c r="S309" s="4">
        <v>28.7</v>
      </c>
      <c r="T309" s="27">
        <v>21120</v>
      </c>
      <c r="U309" s="27">
        <v>25680</v>
      </c>
      <c r="V309" s="27">
        <v>35860</v>
      </c>
      <c r="W309" s="27">
        <v>46280</v>
      </c>
      <c r="X309" s="27">
        <v>59700</v>
      </c>
    </row>
    <row r="310" spans="1:24" hidden="1" x14ac:dyDescent="0.25">
      <c r="A310" t="s">
        <v>0</v>
      </c>
      <c r="B310" t="s">
        <v>1</v>
      </c>
      <c r="C310" s="26" t="s">
        <v>2</v>
      </c>
      <c r="D310" s="26" t="s">
        <v>546</v>
      </c>
      <c r="E310" t="s">
        <v>926</v>
      </c>
      <c r="F310" s="31" t="s">
        <v>927</v>
      </c>
      <c r="G310" t="s">
        <v>925</v>
      </c>
      <c r="H310" t="s">
        <v>330</v>
      </c>
      <c r="I310" t="s">
        <v>331</v>
      </c>
      <c r="J310" s="26" t="s">
        <v>46</v>
      </c>
      <c r="K310" s="27">
        <v>510</v>
      </c>
      <c r="L310" s="4">
        <v>18.079999999999998</v>
      </c>
      <c r="M310" s="27">
        <v>37600</v>
      </c>
      <c r="N310" s="3">
        <v>5</v>
      </c>
      <c r="O310" s="4">
        <v>10.15</v>
      </c>
      <c r="P310" s="4">
        <v>12.35</v>
      </c>
      <c r="Q310" s="4">
        <v>17.239999999999998</v>
      </c>
      <c r="R310" s="4">
        <v>22.25</v>
      </c>
      <c r="S310" s="4">
        <v>28.7</v>
      </c>
      <c r="T310" s="27">
        <v>21120</v>
      </c>
      <c r="U310" s="27">
        <v>25680</v>
      </c>
      <c r="V310" s="27">
        <v>35860</v>
      </c>
      <c r="W310" s="27">
        <v>46280</v>
      </c>
      <c r="X310" s="27">
        <v>59700</v>
      </c>
    </row>
    <row r="311" spans="1:24" hidden="1" x14ac:dyDescent="0.25">
      <c r="A311" t="s">
        <v>0</v>
      </c>
      <c r="B311" t="s">
        <v>1</v>
      </c>
      <c r="C311" s="26" t="s">
        <v>2</v>
      </c>
      <c r="D311" s="26" t="s">
        <v>546</v>
      </c>
      <c r="E311" t="s">
        <v>926</v>
      </c>
      <c r="F311" s="31" t="s">
        <v>927</v>
      </c>
      <c r="G311" t="s">
        <v>925</v>
      </c>
      <c r="H311" t="s">
        <v>693</v>
      </c>
      <c r="I311" t="s">
        <v>694</v>
      </c>
      <c r="J311" s="26" t="s">
        <v>548</v>
      </c>
      <c r="K311" s="27">
        <v>240</v>
      </c>
      <c r="L311" s="4">
        <v>27.16</v>
      </c>
      <c r="M311" s="27">
        <v>56500</v>
      </c>
      <c r="N311" s="3">
        <v>2.9</v>
      </c>
      <c r="O311" s="4">
        <v>16.850000000000001</v>
      </c>
      <c r="P311" s="4">
        <v>21.06</v>
      </c>
      <c r="Q311" s="4">
        <v>25.14</v>
      </c>
      <c r="R311" s="4">
        <v>33.590000000000003</v>
      </c>
      <c r="S311" s="4">
        <v>40.520000000000003</v>
      </c>
      <c r="T311" s="27">
        <v>35050</v>
      </c>
      <c r="U311" s="27">
        <v>43790</v>
      </c>
      <c r="V311" s="27">
        <v>52280</v>
      </c>
      <c r="W311" s="27">
        <v>69870</v>
      </c>
      <c r="X311" s="27">
        <v>84270</v>
      </c>
    </row>
    <row r="312" spans="1:24" hidden="1" x14ac:dyDescent="0.25">
      <c r="A312" t="s">
        <v>0</v>
      </c>
      <c r="B312" t="s">
        <v>1</v>
      </c>
      <c r="C312" s="26" t="s">
        <v>2</v>
      </c>
      <c r="D312" s="26" t="s">
        <v>546</v>
      </c>
      <c r="E312" t="s">
        <v>926</v>
      </c>
      <c r="F312" s="31" t="s">
        <v>927</v>
      </c>
      <c r="G312" t="s">
        <v>925</v>
      </c>
      <c r="H312" t="s">
        <v>332</v>
      </c>
      <c r="I312" t="s">
        <v>333</v>
      </c>
      <c r="J312" s="26" t="s">
        <v>46</v>
      </c>
      <c r="K312" s="27">
        <v>240</v>
      </c>
      <c r="L312" s="4">
        <v>27.16</v>
      </c>
      <c r="M312" s="27">
        <v>56500</v>
      </c>
      <c r="N312" s="3">
        <v>2.9</v>
      </c>
      <c r="O312" s="4">
        <v>16.850000000000001</v>
      </c>
      <c r="P312" s="4">
        <v>21.06</v>
      </c>
      <c r="Q312" s="4">
        <v>25.14</v>
      </c>
      <c r="R312" s="4">
        <v>33.590000000000003</v>
      </c>
      <c r="S312" s="4">
        <v>40.520000000000003</v>
      </c>
      <c r="T312" s="27">
        <v>35050</v>
      </c>
      <c r="U312" s="27">
        <v>43790</v>
      </c>
      <c r="V312" s="27">
        <v>52280</v>
      </c>
      <c r="W312" s="27">
        <v>69870</v>
      </c>
      <c r="X312" s="27">
        <v>84270</v>
      </c>
    </row>
    <row r="313" spans="1:24" hidden="1" x14ac:dyDescent="0.25">
      <c r="A313" t="s">
        <v>0</v>
      </c>
      <c r="B313" t="s">
        <v>1</v>
      </c>
      <c r="C313" s="26" t="s">
        <v>2</v>
      </c>
      <c r="D313" s="26" t="s">
        <v>546</v>
      </c>
      <c r="E313" t="s">
        <v>926</v>
      </c>
      <c r="F313" s="31" t="s">
        <v>927</v>
      </c>
      <c r="G313" t="s">
        <v>925</v>
      </c>
      <c r="H313" t="s">
        <v>879</v>
      </c>
      <c r="I313" t="s">
        <v>880</v>
      </c>
      <c r="J313" s="26" t="s">
        <v>803</v>
      </c>
      <c r="K313" s="27">
        <v>18420</v>
      </c>
      <c r="L313" s="4">
        <v>27.78</v>
      </c>
      <c r="M313" s="27">
        <v>57780</v>
      </c>
      <c r="N313" s="3">
        <v>1.5</v>
      </c>
      <c r="O313" s="4">
        <v>14.88</v>
      </c>
      <c r="P313" s="4">
        <v>19.25</v>
      </c>
      <c r="Q313" s="4">
        <v>26.38</v>
      </c>
      <c r="R313" s="4">
        <v>34.26</v>
      </c>
      <c r="S313" s="4">
        <v>41.78</v>
      </c>
      <c r="T313" s="27">
        <v>30940</v>
      </c>
      <c r="U313" s="27">
        <v>40040</v>
      </c>
      <c r="V313" s="27">
        <v>54860</v>
      </c>
      <c r="W313" s="27">
        <v>71260</v>
      </c>
      <c r="X313" s="27">
        <v>86890</v>
      </c>
    </row>
    <row r="314" spans="1:24" hidden="1" x14ac:dyDescent="0.25">
      <c r="A314" t="s">
        <v>0</v>
      </c>
      <c r="B314" t="s">
        <v>1</v>
      </c>
      <c r="C314" s="26" t="s">
        <v>2</v>
      </c>
      <c r="D314" s="26" t="s">
        <v>546</v>
      </c>
      <c r="E314" t="s">
        <v>926</v>
      </c>
      <c r="F314" s="31" t="s">
        <v>927</v>
      </c>
      <c r="G314" t="s">
        <v>925</v>
      </c>
      <c r="H314" t="s">
        <v>695</v>
      </c>
      <c r="I314" t="s">
        <v>335</v>
      </c>
      <c r="J314" s="26" t="s">
        <v>548</v>
      </c>
      <c r="K314" s="27">
        <v>40</v>
      </c>
      <c r="L314" s="4">
        <v>20.69</v>
      </c>
      <c r="M314" s="27">
        <v>43040</v>
      </c>
      <c r="N314" s="3">
        <v>6.2</v>
      </c>
      <c r="O314" s="4">
        <v>11.03</v>
      </c>
      <c r="P314" s="4">
        <v>12.28</v>
      </c>
      <c r="Q314" s="4">
        <v>20.78</v>
      </c>
      <c r="R314" s="4">
        <v>26.82</v>
      </c>
      <c r="S314" s="4">
        <v>32.04</v>
      </c>
      <c r="T314" s="27">
        <v>22950</v>
      </c>
      <c r="U314" s="27">
        <v>25540</v>
      </c>
      <c r="V314" s="27">
        <v>43220</v>
      </c>
      <c r="W314" s="27">
        <v>55770</v>
      </c>
      <c r="X314" s="27">
        <v>66650</v>
      </c>
    </row>
    <row r="315" spans="1:24" hidden="1" x14ac:dyDescent="0.25">
      <c r="A315" t="s">
        <v>0</v>
      </c>
      <c r="B315" t="s">
        <v>1</v>
      </c>
      <c r="C315" s="26" t="s">
        <v>2</v>
      </c>
      <c r="D315" s="26" t="s">
        <v>546</v>
      </c>
      <c r="E315" t="s">
        <v>926</v>
      </c>
      <c r="F315" s="31" t="s">
        <v>927</v>
      </c>
      <c r="G315" t="s">
        <v>925</v>
      </c>
      <c r="H315" t="s">
        <v>334</v>
      </c>
      <c r="I315" t="s">
        <v>335</v>
      </c>
      <c r="J315" s="26" t="s">
        <v>46</v>
      </c>
      <c r="K315" s="27">
        <v>40</v>
      </c>
      <c r="L315" s="4">
        <v>20.69</v>
      </c>
      <c r="M315" s="27">
        <v>43040</v>
      </c>
      <c r="N315" s="3">
        <v>6.2</v>
      </c>
      <c r="O315" s="4">
        <v>11.03</v>
      </c>
      <c r="P315" s="4">
        <v>12.28</v>
      </c>
      <c r="Q315" s="4">
        <v>20.78</v>
      </c>
      <c r="R315" s="4">
        <v>26.82</v>
      </c>
      <c r="S315" s="4">
        <v>32.04</v>
      </c>
      <c r="T315" s="27">
        <v>22950</v>
      </c>
      <c r="U315" s="27">
        <v>25540</v>
      </c>
      <c r="V315" s="27">
        <v>43220</v>
      </c>
      <c r="W315" s="27">
        <v>55770</v>
      </c>
      <c r="X315" s="27">
        <v>66650</v>
      </c>
    </row>
    <row r="316" spans="1:24" hidden="1" x14ac:dyDescent="0.25">
      <c r="A316" t="s">
        <v>0</v>
      </c>
      <c r="B316" t="s">
        <v>1</v>
      </c>
      <c r="C316" s="26" t="s">
        <v>2</v>
      </c>
      <c r="D316" s="26" t="s">
        <v>546</v>
      </c>
      <c r="E316" t="s">
        <v>926</v>
      </c>
      <c r="F316" s="31" t="s">
        <v>927</v>
      </c>
      <c r="G316" t="s">
        <v>925</v>
      </c>
      <c r="H316" t="s">
        <v>696</v>
      </c>
      <c r="I316" t="s">
        <v>697</v>
      </c>
      <c r="J316" s="26" t="s">
        <v>548</v>
      </c>
      <c r="K316" s="27">
        <v>2650</v>
      </c>
      <c r="L316" s="4">
        <v>29.86</v>
      </c>
      <c r="M316" s="27">
        <v>62110</v>
      </c>
      <c r="N316" s="3">
        <v>2.4</v>
      </c>
      <c r="O316" s="4">
        <v>15.93</v>
      </c>
      <c r="P316" s="4">
        <v>21.29</v>
      </c>
      <c r="Q316" s="4">
        <v>28.15</v>
      </c>
      <c r="R316" s="4">
        <v>37.31</v>
      </c>
      <c r="S316" s="4">
        <v>48.22</v>
      </c>
      <c r="T316" s="27">
        <v>33140</v>
      </c>
      <c r="U316" s="27">
        <v>44280</v>
      </c>
      <c r="V316" s="27">
        <v>58550</v>
      </c>
      <c r="W316" s="27">
        <v>77610</v>
      </c>
      <c r="X316" s="27">
        <v>100290</v>
      </c>
    </row>
    <row r="317" spans="1:24" hidden="1" x14ac:dyDescent="0.25">
      <c r="A317" t="s">
        <v>0</v>
      </c>
      <c r="B317" t="s">
        <v>1</v>
      </c>
      <c r="C317" s="26" t="s">
        <v>2</v>
      </c>
      <c r="D317" s="26" t="s">
        <v>546</v>
      </c>
      <c r="E317" t="s">
        <v>926</v>
      </c>
      <c r="F317" s="31" t="s">
        <v>927</v>
      </c>
      <c r="G317" t="s">
        <v>925</v>
      </c>
      <c r="H317" t="s">
        <v>336</v>
      </c>
      <c r="I317" t="s">
        <v>337</v>
      </c>
      <c r="J317" s="26" t="s">
        <v>46</v>
      </c>
      <c r="K317" s="27">
        <v>2640</v>
      </c>
      <c r="L317" s="4">
        <v>29.82</v>
      </c>
      <c r="M317" s="27">
        <v>62030</v>
      </c>
      <c r="N317" s="3">
        <v>2.4</v>
      </c>
      <c r="O317" s="4">
        <v>15.93</v>
      </c>
      <c r="P317" s="4">
        <v>21.27</v>
      </c>
      <c r="Q317" s="4">
        <v>28.12</v>
      </c>
      <c r="R317" s="4">
        <v>37.25</v>
      </c>
      <c r="S317" s="4">
        <v>48.16</v>
      </c>
      <c r="T317" s="27">
        <v>33130</v>
      </c>
      <c r="U317" s="27">
        <v>44250</v>
      </c>
      <c r="V317" s="27">
        <v>58480</v>
      </c>
      <c r="W317" s="27">
        <v>77470</v>
      </c>
      <c r="X317" s="27">
        <v>100160</v>
      </c>
    </row>
    <row r="318" spans="1:24" hidden="1" x14ac:dyDescent="0.25">
      <c r="A318" t="s">
        <v>0</v>
      </c>
      <c r="B318" t="s">
        <v>1</v>
      </c>
      <c r="C318" s="26" t="s">
        <v>2</v>
      </c>
      <c r="D318" s="26" t="s">
        <v>546</v>
      </c>
      <c r="E318" t="s">
        <v>926</v>
      </c>
      <c r="F318" s="31" t="s">
        <v>927</v>
      </c>
      <c r="G318" t="s">
        <v>925</v>
      </c>
      <c r="H318" t="s">
        <v>698</v>
      </c>
      <c r="I318" t="s">
        <v>339</v>
      </c>
      <c r="J318" s="26" t="s">
        <v>548</v>
      </c>
      <c r="K318" s="27">
        <v>11760</v>
      </c>
      <c r="L318" s="4">
        <v>25.77</v>
      </c>
      <c r="M318" s="27">
        <v>53590</v>
      </c>
      <c r="N318" s="3">
        <v>2.1</v>
      </c>
      <c r="O318" s="4">
        <v>14.19</v>
      </c>
      <c r="P318" s="4">
        <v>18.010000000000002</v>
      </c>
      <c r="Q318" s="4">
        <v>24.61</v>
      </c>
      <c r="R318" s="4">
        <v>30.94</v>
      </c>
      <c r="S318" s="4">
        <v>37.86</v>
      </c>
      <c r="T318" s="27">
        <v>29520</v>
      </c>
      <c r="U318" s="27">
        <v>37450</v>
      </c>
      <c r="V318" s="27">
        <v>51180</v>
      </c>
      <c r="W318" s="27">
        <v>64360</v>
      </c>
      <c r="X318" s="27">
        <v>78740</v>
      </c>
    </row>
    <row r="319" spans="1:24" hidden="1" x14ac:dyDescent="0.25">
      <c r="A319" t="s">
        <v>0</v>
      </c>
      <c r="B319" t="s">
        <v>1</v>
      </c>
      <c r="C319" s="26" t="s">
        <v>2</v>
      </c>
      <c r="D319" s="26" t="s">
        <v>546</v>
      </c>
      <c r="E319" t="s">
        <v>926</v>
      </c>
      <c r="F319" s="31" t="s">
        <v>927</v>
      </c>
      <c r="G319" t="s">
        <v>925</v>
      </c>
      <c r="H319" t="s">
        <v>338</v>
      </c>
      <c r="I319" t="s">
        <v>339</v>
      </c>
      <c r="J319" s="26" t="s">
        <v>46</v>
      </c>
      <c r="K319" s="27">
        <v>11760</v>
      </c>
      <c r="L319" s="4">
        <v>25.77</v>
      </c>
      <c r="M319" s="27">
        <v>53590</v>
      </c>
      <c r="N319" s="3">
        <v>2.1</v>
      </c>
      <c r="O319" s="4">
        <v>14.19</v>
      </c>
      <c r="P319" s="4">
        <v>18.010000000000002</v>
      </c>
      <c r="Q319" s="4">
        <v>24.61</v>
      </c>
      <c r="R319" s="4">
        <v>30.94</v>
      </c>
      <c r="S319" s="4">
        <v>37.86</v>
      </c>
      <c r="T319" s="27">
        <v>29520</v>
      </c>
      <c r="U319" s="27">
        <v>37450</v>
      </c>
      <c r="V319" s="27">
        <v>51180</v>
      </c>
      <c r="W319" s="27">
        <v>64360</v>
      </c>
      <c r="X319" s="27">
        <v>78740</v>
      </c>
    </row>
    <row r="320" spans="1:24" hidden="1" x14ac:dyDescent="0.25">
      <c r="A320" t="s">
        <v>0</v>
      </c>
      <c r="B320" t="s">
        <v>1</v>
      </c>
      <c r="C320" s="26" t="s">
        <v>2</v>
      </c>
      <c r="D320" s="26" t="s">
        <v>546</v>
      </c>
      <c r="E320" t="s">
        <v>926</v>
      </c>
      <c r="F320" s="31" t="s">
        <v>927</v>
      </c>
      <c r="G320" t="s">
        <v>925</v>
      </c>
      <c r="H320" t="s">
        <v>699</v>
      </c>
      <c r="I320" t="s">
        <v>341</v>
      </c>
      <c r="J320" s="26" t="s">
        <v>548</v>
      </c>
      <c r="K320" s="27">
        <v>3420</v>
      </c>
      <c r="L320" s="4">
        <v>33.72</v>
      </c>
      <c r="M320" s="27">
        <v>70130</v>
      </c>
      <c r="N320" s="3">
        <v>1.3</v>
      </c>
      <c r="O320" s="4">
        <v>19.05</v>
      </c>
      <c r="P320" s="4">
        <v>25.37</v>
      </c>
      <c r="Q320" s="4">
        <v>33.49</v>
      </c>
      <c r="R320" s="4">
        <v>41.52</v>
      </c>
      <c r="S320" s="4">
        <v>49.2</v>
      </c>
      <c r="T320" s="27">
        <v>39630</v>
      </c>
      <c r="U320" s="27">
        <v>52770</v>
      </c>
      <c r="V320" s="27">
        <v>69650</v>
      </c>
      <c r="W320" s="27">
        <v>86370</v>
      </c>
      <c r="X320" s="27">
        <v>102330</v>
      </c>
    </row>
    <row r="321" spans="1:24" hidden="1" x14ac:dyDescent="0.25">
      <c r="A321" t="s">
        <v>0</v>
      </c>
      <c r="B321" t="s">
        <v>1</v>
      </c>
      <c r="C321" s="26" t="s">
        <v>2</v>
      </c>
      <c r="D321" s="26" t="s">
        <v>546</v>
      </c>
      <c r="E321" t="s">
        <v>926</v>
      </c>
      <c r="F321" s="31" t="s">
        <v>927</v>
      </c>
      <c r="G321" t="s">
        <v>925</v>
      </c>
      <c r="H321" t="s">
        <v>340</v>
      </c>
      <c r="I321" t="s">
        <v>341</v>
      </c>
      <c r="J321" s="26" t="s">
        <v>46</v>
      </c>
      <c r="K321" s="27">
        <v>3420</v>
      </c>
      <c r="L321" s="4">
        <v>33.72</v>
      </c>
      <c r="M321" s="27">
        <v>70130</v>
      </c>
      <c r="N321" s="3">
        <v>1.3</v>
      </c>
      <c r="O321" s="4">
        <v>19.05</v>
      </c>
      <c r="P321" s="4">
        <v>25.37</v>
      </c>
      <c r="Q321" s="4">
        <v>33.49</v>
      </c>
      <c r="R321" s="4">
        <v>41.52</v>
      </c>
      <c r="S321" s="4">
        <v>49.2</v>
      </c>
      <c r="T321" s="27">
        <v>39630</v>
      </c>
      <c r="U321" s="27">
        <v>52770</v>
      </c>
      <c r="V321" s="27">
        <v>69650</v>
      </c>
      <c r="W321" s="27">
        <v>86370</v>
      </c>
      <c r="X321" s="27">
        <v>102330</v>
      </c>
    </row>
    <row r="322" spans="1:24" hidden="1" x14ac:dyDescent="0.25">
      <c r="A322" t="s">
        <v>0</v>
      </c>
      <c r="B322" t="s">
        <v>1</v>
      </c>
      <c r="C322" s="26" t="s">
        <v>2</v>
      </c>
      <c r="D322" s="26" t="s">
        <v>546</v>
      </c>
      <c r="E322" t="s">
        <v>926</v>
      </c>
      <c r="F322" s="31" t="s">
        <v>927</v>
      </c>
      <c r="G322" t="s">
        <v>925</v>
      </c>
      <c r="H322" t="s">
        <v>700</v>
      </c>
      <c r="I322" t="s">
        <v>343</v>
      </c>
      <c r="J322" s="26" t="s">
        <v>548</v>
      </c>
      <c r="K322" s="27">
        <v>470</v>
      </c>
      <c r="L322" s="4">
        <v>23.98</v>
      </c>
      <c r="M322" s="27">
        <v>49880</v>
      </c>
      <c r="N322" s="3">
        <v>4.4000000000000004</v>
      </c>
      <c r="O322" s="4">
        <v>13.03</v>
      </c>
      <c r="P322" s="4">
        <v>16.37</v>
      </c>
      <c r="Q322" s="4">
        <v>21.93</v>
      </c>
      <c r="R322" s="4">
        <v>31.21</v>
      </c>
      <c r="S322" s="4">
        <v>38.99</v>
      </c>
      <c r="T322" s="27">
        <v>27100</v>
      </c>
      <c r="U322" s="27">
        <v>34050</v>
      </c>
      <c r="V322" s="27">
        <v>45620</v>
      </c>
      <c r="W322" s="27">
        <v>64920</v>
      </c>
      <c r="X322" s="27">
        <v>81110</v>
      </c>
    </row>
    <row r="323" spans="1:24" hidden="1" x14ac:dyDescent="0.25">
      <c r="A323" t="s">
        <v>0</v>
      </c>
      <c r="B323" t="s">
        <v>1</v>
      </c>
      <c r="C323" s="26" t="s">
        <v>2</v>
      </c>
      <c r="D323" s="26" t="s">
        <v>546</v>
      </c>
      <c r="E323" t="s">
        <v>926</v>
      </c>
      <c r="F323" s="31" t="s">
        <v>927</v>
      </c>
      <c r="G323" t="s">
        <v>925</v>
      </c>
      <c r="H323" t="s">
        <v>342</v>
      </c>
      <c r="I323" t="s">
        <v>343</v>
      </c>
      <c r="J323" s="26" t="s">
        <v>46</v>
      </c>
      <c r="K323" s="27">
        <v>470</v>
      </c>
      <c r="L323" s="4">
        <v>23.98</v>
      </c>
      <c r="M323" s="27">
        <v>49880</v>
      </c>
      <c r="N323" s="3">
        <v>4.4000000000000004</v>
      </c>
      <c r="O323" s="4">
        <v>13.03</v>
      </c>
      <c r="P323" s="4">
        <v>16.37</v>
      </c>
      <c r="Q323" s="4">
        <v>21.93</v>
      </c>
      <c r="R323" s="4">
        <v>31.21</v>
      </c>
      <c r="S323" s="4">
        <v>38.99</v>
      </c>
      <c r="T323" s="27">
        <v>27100</v>
      </c>
      <c r="U323" s="27">
        <v>34050</v>
      </c>
      <c r="V323" s="27">
        <v>45620</v>
      </c>
      <c r="W323" s="27">
        <v>64920</v>
      </c>
      <c r="X323" s="27">
        <v>81110</v>
      </c>
    </row>
    <row r="324" spans="1:24" hidden="1" x14ac:dyDescent="0.25">
      <c r="A324" t="s">
        <v>0</v>
      </c>
      <c r="B324" t="s">
        <v>1</v>
      </c>
      <c r="C324" s="26" t="s">
        <v>2</v>
      </c>
      <c r="D324" s="26" t="s">
        <v>546</v>
      </c>
      <c r="E324" t="s">
        <v>926</v>
      </c>
      <c r="F324" s="31" t="s">
        <v>927</v>
      </c>
      <c r="G324" t="s">
        <v>925</v>
      </c>
      <c r="H324" t="s">
        <v>701</v>
      </c>
      <c r="I324" t="s">
        <v>345</v>
      </c>
      <c r="J324" s="26" t="s">
        <v>548</v>
      </c>
      <c r="K324" s="27">
        <v>90</v>
      </c>
      <c r="L324" s="4">
        <v>26.89</v>
      </c>
      <c r="M324" s="27">
        <v>55940</v>
      </c>
      <c r="N324" s="3">
        <v>5.5</v>
      </c>
      <c r="O324" s="4">
        <v>12.73</v>
      </c>
      <c r="P324" s="4">
        <v>19.79</v>
      </c>
      <c r="Q324" s="4">
        <v>27.1</v>
      </c>
      <c r="R324" s="4">
        <v>33.56</v>
      </c>
      <c r="S324" s="4">
        <v>41.2</v>
      </c>
      <c r="T324" s="27">
        <v>26490</v>
      </c>
      <c r="U324" s="27">
        <v>41170</v>
      </c>
      <c r="V324" s="27">
        <v>56380</v>
      </c>
      <c r="W324" s="27">
        <v>69810</v>
      </c>
      <c r="X324" s="27">
        <v>85700</v>
      </c>
    </row>
    <row r="325" spans="1:24" hidden="1" x14ac:dyDescent="0.25">
      <c r="A325" t="s">
        <v>0</v>
      </c>
      <c r="B325" t="s">
        <v>1</v>
      </c>
      <c r="C325" s="26" t="s">
        <v>2</v>
      </c>
      <c r="D325" s="26" t="s">
        <v>546</v>
      </c>
      <c r="E325" t="s">
        <v>926</v>
      </c>
      <c r="F325" s="31" t="s">
        <v>927</v>
      </c>
      <c r="G325" t="s">
        <v>925</v>
      </c>
      <c r="H325" t="s">
        <v>344</v>
      </c>
      <c r="I325" t="s">
        <v>345</v>
      </c>
      <c r="J325" s="26" t="s">
        <v>46</v>
      </c>
      <c r="K325" s="27">
        <v>90</v>
      </c>
      <c r="L325" s="4">
        <v>26.89</v>
      </c>
      <c r="M325" s="27">
        <v>55940</v>
      </c>
      <c r="N325" s="3">
        <v>5.5</v>
      </c>
      <c r="O325" s="4">
        <v>12.73</v>
      </c>
      <c r="P325" s="4">
        <v>19.79</v>
      </c>
      <c r="Q325" s="4">
        <v>27.1</v>
      </c>
      <c r="R325" s="4">
        <v>33.56</v>
      </c>
      <c r="S325" s="4">
        <v>41.2</v>
      </c>
      <c r="T325" s="27">
        <v>26490</v>
      </c>
      <c r="U325" s="27">
        <v>41170</v>
      </c>
      <c r="V325" s="27">
        <v>56380</v>
      </c>
      <c r="W325" s="27">
        <v>69810</v>
      </c>
      <c r="X325" s="27">
        <v>85700</v>
      </c>
    </row>
    <row r="326" spans="1:24" hidden="1" x14ac:dyDescent="0.25">
      <c r="A326" t="s">
        <v>0</v>
      </c>
      <c r="B326" t="s">
        <v>1</v>
      </c>
      <c r="C326" s="26" t="s">
        <v>2</v>
      </c>
      <c r="D326" s="26" t="s">
        <v>546</v>
      </c>
      <c r="E326" t="s">
        <v>926</v>
      </c>
      <c r="F326" s="31" t="s">
        <v>927</v>
      </c>
      <c r="G326" t="s">
        <v>925</v>
      </c>
      <c r="H326" t="s">
        <v>881</v>
      </c>
      <c r="I326" t="s">
        <v>703</v>
      </c>
      <c r="J326" s="26" t="s">
        <v>803</v>
      </c>
      <c r="K326" s="27">
        <v>10380</v>
      </c>
      <c r="L326" s="4">
        <v>25.48</v>
      </c>
      <c r="M326" s="27">
        <v>53010</v>
      </c>
      <c r="N326" s="3">
        <v>1.2</v>
      </c>
      <c r="O326" s="4">
        <v>13.79</v>
      </c>
      <c r="P326" s="4">
        <v>18.68</v>
      </c>
      <c r="Q326" s="4">
        <v>24.91</v>
      </c>
      <c r="R326" s="4">
        <v>31.02</v>
      </c>
      <c r="S326" s="4">
        <v>38.630000000000003</v>
      </c>
      <c r="T326" s="27">
        <v>28690</v>
      </c>
      <c r="U326" s="27">
        <v>38850</v>
      </c>
      <c r="V326" s="27">
        <v>51800</v>
      </c>
      <c r="W326" s="27">
        <v>64520</v>
      </c>
      <c r="X326" s="27">
        <v>80350</v>
      </c>
    </row>
    <row r="327" spans="1:24" hidden="1" x14ac:dyDescent="0.25">
      <c r="A327" t="s">
        <v>0</v>
      </c>
      <c r="B327" t="s">
        <v>1</v>
      </c>
      <c r="C327" s="26" t="s">
        <v>2</v>
      </c>
      <c r="D327" s="26" t="s">
        <v>546</v>
      </c>
      <c r="E327" t="s">
        <v>926</v>
      </c>
      <c r="F327" s="31" t="s">
        <v>927</v>
      </c>
      <c r="G327" t="s">
        <v>925</v>
      </c>
      <c r="H327" t="s">
        <v>702</v>
      </c>
      <c r="I327" t="s">
        <v>703</v>
      </c>
      <c r="J327" s="26" t="s">
        <v>548</v>
      </c>
      <c r="K327" s="27">
        <v>10380</v>
      </c>
      <c r="L327" s="4">
        <v>25.48</v>
      </c>
      <c r="M327" s="27">
        <v>53010</v>
      </c>
      <c r="N327" s="3">
        <v>1.2</v>
      </c>
      <c r="O327" s="4">
        <v>13.79</v>
      </c>
      <c r="P327" s="4">
        <v>18.68</v>
      </c>
      <c r="Q327" s="4">
        <v>24.91</v>
      </c>
      <c r="R327" s="4">
        <v>31.02</v>
      </c>
      <c r="S327" s="4">
        <v>38.630000000000003</v>
      </c>
      <c r="T327" s="27">
        <v>28690</v>
      </c>
      <c r="U327" s="27">
        <v>38850</v>
      </c>
      <c r="V327" s="27">
        <v>51800</v>
      </c>
      <c r="W327" s="27">
        <v>64520</v>
      </c>
      <c r="X327" s="27">
        <v>80350</v>
      </c>
    </row>
    <row r="328" spans="1:24" hidden="1" x14ac:dyDescent="0.25">
      <c r="A328" t="s">
        <v>0</v>
      </c>
      <c r="B328" t="s">
        <v>1</v>
      </c>
      <c r="C328" s="26" t="s">
        <v>2</v>
      </c>
      <c r="D328" s="26" t="s">
        <v>546</v>
      </c>
      <c r="E328" t="s">
        <v>926</v>
      </c>
      <c r="F328" s="31" t="s">
        <v>927</v>
      </c>
      <c r="G328" t="s">
        <v>925</v>
      </c>
      <c r="H328" t="s">
        <v>346</v>
      </c>
      <c r="I328" t="s">
        <v>347</v>
      </c>
      <c r="J328" s="26" t="s">
        <v>46</v>
      </c>
      <c r="K328" s="27">
        <v>3620</v>
      </c>
      <c r="L328" s="4">
        <v>32.74</v>
      </c>
      <c r="M328" s="27">
        <v>68100</v>
      </c>
      <c r="N328" s="3">
        <v>1.3</v>
      </c>
      <c r="O328" s="4">
        <v>21.41</v>
      </c>
      <c r="P328" s="4">
        <v>26.29</v>
      </c>
      <c r="Q328" s="4">
        <v>32.020000000000003</v>
      </c>
      <c r="R328" s="4">
        <v>38.74</v>
      </c>
      <c r="S328" s="4">
        <v>46.13</v>
      </c>
      <c r="T328" s="27">
        <v>44520</v>
      </c>
      <c r="U328" s="27">
        <v>54690</v>
      </c>
      <c r="V328" s="27">
        <v>66600</v>
      </c>
      <c r="W328" s="27">
        <v>80580</v>
      </c>
      <c r="X328" s="27">
        <v>95960</v>
      </c>
    </row>
    <row r="329" spans="1:24" hidden="1" x14ac:dyDescent="0.25">
      <c r="A329" t="s">
        <v>0</v>
      </c>
      <c r="B329" t="s">
        <v>1</v>
      </c>
      <c r="C329" s="26" t="s">
        <v>2</v>
      </c>
      <c r="D329" s="26" t="s">
        <v>546</v>
      </c>
      <c r="E329" t="s">
        <v>926</v>
      </c>
      <c r="F329" s="31" t="s">
        <v>927</v>
      </c>
      <c r="G329" t="s">
        <v>925</v>
      </c>
      <c r="H329" t="s">
        <v>348</v>
      </c>
      <c r="I329" t="s">
        <v>349</v>
      </c>
      <c r="J329" s="26" t="s">
        <v>46</v>
      </c>
      <c r="K329" s="27">
        <v>70</v>
      </c>
      <c r="L329" s="4">
        <v>32.47</v>
      </c>
      <c r="M329" s="27">
        <v>67530</v>
      </c>
      <c r="N329" s="3">
        <v>4.0999999999999996</v>
      </c>
      <c r="O329" s="4">
        <v>21.74</v>
      </c>
      <c r="P329" s="4">
        <v>26.44</v>
      </c>
      <c r="Q329" s="4">
        <v>32.81</v>
      </c>
      <c r="R329" s="4">
        <v>38.29</v>
      </c>
      <c r="S329" s="4">
        <v>44.55</v>
      </c>
      <c r="T329" s="27">
        <v>45230</v>
      </c>
      <c r="U329" s="27">
        <v>55000</v>
      </c>
      <c r="V329" s="27">
        <v>68230</v>
      </c>
      <c r="W329" s="27">
        <v>79640</v>
      </c>
      <c r="X329" s="27">
        <v>92660</v>
      </c>
    </row>
    <row r="330" spans="1:24" hidden="1" x14ac:dyDescent="0.25">
      <c r="A330" t="s">
        <v>0</v>
      </c>
      <c r="B330" t="s">
        <v>1</v>
      </c>
      <c r="C330" s="26" t="s">
        <v>2</v>
      </c>
      <c r="D330" s="26" t="s">
        <v>546</v>
      </c>
      <c r="E330" t="s">
        <v>926</v>
      </c>
      <c r="F330" s="31" t="s">
        <v>927</v>
      </c>
      <c r="G330" t="s">
        <v>925</v>
      </c>
      <c r="H330" t="s">
        <v>350</v>
      </c>
      <c r="I330" t="s">
        <v>351</v>
      </c>
      <c r="J330" s="26" t="s">
        <v>46</v>
      </c>
      <c r="K330" s="27">
        <v>6690</v>
      </c>
      <c r="L330" s="4">
        <v>21.48</v>
      </c>
      <c r="M330" s="27">
        <v>44690</v>
      </c>
      <c r="N330" s="3">
        <v>0.9</v>
      </c>
      <c r="O330" s="4">
        <v>12.29</v>
      </c>
      <c r="P330" s="4">
        <v>16.29</v>
      </c>
      <c r="Q330" s="4">
        <v>21.47</v>
      </c>
      <c r="R330" s="4">
        <v>26.85</v>
      </c>
      <c r="S330" s="4">
        <v>30.65</v>
      </c>
      <c r="T330" s="27">
        <v>25570</v>
      </c>
      <c r="U330" s="27">
        <v>33890</v>
      </c>
      <c r="V330" s="27">
        <v>44650</v>
      </c>
      <c r="W330" s="27">
        <v>55850</v>
      </c>
      <c r="X330" s="27">
        <v>63760</v>
      </c>
    </row>
    <row r="331" spans="1:24" hidden="1" x14ac:dyDescent="0.25">
      <c r="A331" t="s">
        <v>0</v>
      </c>
      <c r="B331" t="s">
        <v>1</v>
      </c>
      <c r="C331" s="26" t="s">
        <v>2</v>
      </c>
      <c r="D331" s="26" t="s">
        <v>546</v>
      </c>
      <c r="E331" t="s">
        <v>926</v>
      </c>
      <c r="F331" s="31" t="s">
        <v>927</v>
      </c>
      <c r="G331" t="s">
        <v>925</v>
      </c>
      <c r="H331" t="s">
        <v>882</v>
      </c>
      <c r="I331" t="s">
        <v>883</v>
      </c>
      <c r="J331" s="26" t="s">
        <v>803</v>
      </c>
      <c r="K331" s="27">
        <v>10670</v>
      </c>
      <c r="L331" s="4">
        <v>22.27</v>
      </c>
      <c r="M331" s="27">
        <v>46310</v>
      </c>
      <c r="N331" s="3">
        <v>1.5</v>
      </c>
      <c r="O331" s="4">
        <v>11.15</v>
      </c>
      <c r="P331" s="4">
        <v>15.08</v>
      </c>
      <c r="Q331" s="4">
        <v>20.420000000000002</v>
      </c>
      <c r="R331" s="4">
        <v>27.83</v>
      </c>
      <c r="S331" s="4">
        <v>37.36</v>
      </c>
      <c r="T331" s="27">
        <v>23180</v>
      </c>
      <c r="U331" s="27">
        <v>31360</v>
      </c>
      <c r="V331" s="27">
        <v>42470</v>
      </c>
      <c r="W331" s="27">
        <v>57880</v>
      </c>
      <c r="X331" s="27">
        <v>77700</v>
      </c>
    </row>
    <row r="332" spans="1:24" hidden="1" x14ac:dyDescent="0.25">
      <c r="A332" t="s">
        <v>0</v>
      </c>
      <c r="B332" t="s">
        <v>1</v>
      </c>
      <c r="C332" s="26" t="s">
        <v>2</v>
      </c>
      <c r="D332" s="26" t="s">
        <v>546</v>
      </c>
      <c r="E332" t="s">
        <v>926</v>
      </c>
      <c r="F332" s="31" t="s">
        <v>927</v>
      </c>
      <c r="G332" t="s">
        <v>925</v>
      </c>
      <c r="H332" t="s">
        <v>704</v>
      </c>
      <c r="I332" t="s">
        <v>705</v>
      </c>
      <c r="J332" s="26" t="s">
        <v>548</v>
      </c>
      <c r="K332" s="27">
        <v>190</v>
      </c>
      <c r="L332" s="4">
        <v>21.04</v>
      </c>
      <c r="M332" s="27">
        <v>43760</v>
      </c>
      <c r="N332" s="3">
        <v>3.3</v>
      </c>
      <c r="O332" s="4">
        <v>12.02</v>
      </c>
      <c r="P332" s="4">
        <v>17.47</v>
      </c>
      <c r="Q332" s="4">
        <v>21.89</v>
      </c>
      <c r="R332" s="4">
        <v>25.57</v>
      </c>
      <c r="S332" s="4">
        <v>28.81</v>
      </c>
      <c r="T332" s="27">
        <v>25010</v>
      </c>
      <c r="U332" s="27">
        <v>36340</v>
      </c>
      <c r="V332" s="27">
        <v>45530</v>
      </c>
      <c r="W332" s="27">
        <v>53190</v>
      </c>
      <c r="X332" s="27">
        <v>59920</v>
      </c>
    </row>
    <row r="333" spans="1:24" hidden="1" x14ac:dyDescent="0.25">
      <c r="A333" t="s">
        <v>0</v>
      </c>
      <c r="B333" t="s">
        <v>1</v>
      </c>
      <c r="C333" s="26" t="s">
        <v>2</v>
      </c>
      <c r="D333" s="26" t="s">
        <v>546</v>
      </c>
      <c r="E333" t="s">
        <v>926</v>
      </c>
      <c r="F333" s="31" t="s">
        <v>927</v>
      </c>
      <c r="G333" t="s">
        <v>925</v>
      </c>
      <c r="H333" t="s">
        <v>352</v>
      </c>
      <c r="I333" t="s">
        <v>353</v>
      </c>
      <c r="J333" s="26" t="s">
        <v>46</v>
      </c>
      <c r="K333" s="27">
        <v>140</v>
      </c>
      <c r="L333" s="4">
        <v>20.260000000000002</v>
      </c>
      <c r="M333" s="27">
        <v>42140</v>
      </c>
      <c r="N333" s="3">
        <v>4.5999999999999996</v>
      </c>
      <c r="O333" s="4">
        <v>11.29</v>
      </c>
      <c r="P333" s="4">
        <v>16.809999999999999</v>
      </c>
      <c r="Q333" s="4">
        <v>21.21</v>
      </c>
      <c r="R333" s="4">
        <v>24.51</v>
      </c>
      <c r="S333" s="4">
        <v>27.85</v>
      </c>
      <c r="T333" s="27">
        <v>23480</v>
      </c>
      <c r="U333" s="27">
        <v>34960</v>
      </c>
      <c r="V333" s="27">
        <v>44110</v>
      </c>
      <c r="W333" s="27">
        <v>50990</v>
      </c>
      <c r="X333" s="27">
        <v>57930</v>
      </c>
    </row>
    <row r="334" spans="1:24" hidden="1" x14ac:dyDescent="0.25">
      <c r="A334" t="s">
        <v>0</v>
      </c>
      <c r="B334" t="s">
        <v>1</v>
      </c>
      <c r="C334" s="26" t="s">
        <v>2</v>
      </c>
      <c r="D334" s="26" t="s">
        <v>546</v>
      </c>
      <c r="E334" t="s">
        <v>926</v>
      </c>
      <c r="F334" s="31" t="s">
        <v>927</v>
      </c>
      <c r="G334" t="s">
        <v>925</v>
      </c>
      <c r="H334" t="s">
        <v>354</v>
      </c>
      <c r="I334" t="s">
        <v>355</v>
      </c>
      <c r="J334" s="26" t="s">
        <v>46</v>
      </c>
      <c r="K334" s="27">
        <v>50</v>
      </c>
      <c r="L334" s="4">
        <v>23.1</v>
      </c>
      <c r="M334" s="27">
        <v>48050</v>
      </c>
      <c r="N334" s="3">
        <v>4</v>
      </c>
      <c r="O334" s="4">
        <v>15.93</v>
      </c>
      <c r="P334" s="4">
        <v>18.93</v>
      </c>
      <c r="Q334" s="4">
        <v>24.69</v>
      </c>
      <c r="R334" s="4">
        <v>27.99</v>
      </c>
      <c r="S334" s="4">
        <v>29.99</v>
      </c>
      <c r="T334" s="27">
        <v>33140</v>
      </c>
      <c r="U334" s="27">
        <v>39370</v>
      </c>
      <c r="V334" s="27">
        <v>51350</v>
      </c>
      <c r="W334" s="27">
        <v>58220</v>
      </c>
      <c r="X334" s="27">
        <v>62370</v>
      </c>
    </row>
    <row r="335" spans="1:24" hidden="1" x14ac:dyDescent="0.25">
      <c r="A335" t="s">
        <v>0</v>
      </c>
      <c r="B335" t="s">
        <v>1</v>
      </c>
      <c r="C335" s="26" t="s">
        <v>2</v>
      </c>
      <c r="D335" s="26" t="s">
        <v>546</v>
      </c>
      <c r="E335" t="s">
        <v>926</v>
      </c>
      <c r="F335" s="31" t="s">
        <v>927</v>
      </c>
      <c r="G335" t="s">
        <v>925</v>
      </c>
      <c r="H335" t="s">
        <v>706</v>
      </c>
      <c r="I335" t="s">
        <v>357</v>
      </c>
      <c r="J335" s="26" t="s">
        <v>548</v>
      </c>
      <c r="K335" s="27">
        <v>180</v>
      </c>
      <c r="L335" s="4">
        <v>21.07</v>
      </c>
      <c r="M335" s="27">
        <v>43830</v>
      </c>
      <c r="N335" s="3">
        <v>4.7</v>
      </c>
      <c r="O335" s="4">
        <v>11.44</v>
      </c>
      <c r="P335" s="4">
        <v>15.59</v>
      </c>
      <c r="Q335" s="4">
        <v>20.45</v>
      </c>
      <c r="R335" s="4">
        <v>27.09</v>
      </c>
      <c r="S335" s="4">
        <v>31.22</v>
      </c>
      <c r="T335" s="27">
        <v>23800</v>
      </c>
      <c r="U335" s="27">
        <v>32430</v>
      </c>
      <c r="V335" s="27">
        <v>42530</v>
      </c>
      <c r="W335" s="27">
        <v>56340</v>
      </c>
      <c r="X335" s="27">
        <v>64940</v>
      </c>
    </row>
    <row r="336" spans="1:24" hidden="1" x14ac:dyDescent="0.25">
      <c r="A336" t="s">
        <v>0</v>
      </c>
      <c r="B336" t="s">
        <v>1</v>
      </c>
      <c r="C336" s="26" t="s">
        <v>2</v>
      </c>
      <c r="D336" s="26" t="s">
        <v>546</v>
      </c>
      <c r="E336" t="s">
        <v>926</v>
      </c>
      <c r="F336" s="31" t="s">
        <v>927</v>
      </c>
      <c r="G336" t="s">
        <v>925</v>
      </c>
      <c r="H336" t="s">
        <v>356</v>
      </c>
      <c r="I336" t="s">
        <v>357</v>
      </c>
      <c r="J336" s="26" t="s">
        <v>46</v>
      </c>
      <c r="K336" s="27">
        <v>180</v>
      </c>
      <c r="L336" s="4">
        <v>21.07</v>
      </c>
      <c r="M336" s="27">
        <v>43830</v>
      </c>
      <c r="N336" s="3">
        <v>4.7</v>
      </c>
      <c r="O336" s="4">
        <v>11.44</v>
      </c>
      <c r="P336" s="4">
        <v>15.59</v>
      </c>
      <c r="Q336" s="4">
        <v>20.45</v>
      </c>
      <c r="R336" s="4">
        <v>27.09</v>
      </c>
      <c r="S336" s="4">
        <v>31.22</v>
      </c>
      <c r="T336" s="27">
        <v>23800</v>
      </c>
      <c r="U336" s="27">
        <v>32430</v>
      </c>
      <c r="V336" s="27">
        <v>42530</v>
      </c>
      <c r="W336" s="27">
        <v>56340</v>
      </c>
      <c r="X336" s="27">
        <v>64940</v>
      </c>
    </row>
    <row r="337" spans="1:24" hidden="1" x14ac:dyDescent="0.25">
      <c r="A337" t="s">
        <v>0</v>
      </c>
      <c r="B337" t="s">
        <v>1</v>
      </c>
      <c r="C337" s="26" t="s">
        <v>2</v>
      </c>
      <c r="D337" s="26" t="s">
        <v>546</v>
      </c>
      <c r="E337" t="s">
        <v>926</v>
      </c>
      <c r="F337" s="31" t="s">
        <v>927</v>
      </c>
      <c r="G337" t="s">
        <v>925</v>
      </c>
      <c r="H337" t="s">
        <v>707</v>
      </c>
      <c r="I337" t="s">
        <v>359</v>
      </c>
      <c r="J337" s="26" t="s">
        <v>548</v>
      </c>
      <c r="K337" s="27">
        <v>9950</v>
      </c>
      <c r="L337" s="4">
        <v>22.22</v>
      </c>
      <c r="M337" s="27">
        <v>46210</v>
      </c>
      <c r="N337" s="3">
        <v>1.6</v>
      </c>
      <c r="O337" s="4">
        <v>11.09</v>
      </c>
      <c r="P337" s="4">
        <v>14.95</v>
      </c>
      <c r="Q337" s="4">
        <v>20.239999999999998</v>
      </c>
      <c r="R337" s="4">
        <v>27.81</v>
      </c>
      <c r="S337" s="4">
        <v>37.630000000000003</v>
      </c>
      <c r="T337" s="27">
        <v>23070</v>
      </c>
      <c r="U337" s="27">
        <v>31100</v>
      </c>
      <c r="V337" s="27">
        <v>42100</v>
      </c>
      <c r="W337" s="27">
        <v>57850</v>
      </c>
      <c r="X337" s="27">
        <v>78280</v>
      </c>
    </row>
    <row r="338" spans="1:24" hidden="1" x14ac:dyDescent="0.25">
      <c r="A338" t="s">
        <v>0</v>
      </c>
      <c r="B338" t="s">
        <v>1</v>
      </c>
      <c r="C338" s="26" t="s">
        <v>2</v>
      </c>
      <c r="D338" s="26" t="s">
        <v>546</v>
      </c>
      <c r="E338" t="s">
        <v>926</v>
      </c>
      <c r="F338" s="31" t="s">
        <v>927</v>
      </c>
      <c r="G338" t="s">
        <v>925</v>
      </c>
      <c r="H338" t="s">
        <v>358</v>
      </c>
      <c r="I338" t="s">
        <v>359</v>
      </c>
      <c r="J338" s="26" t="s">
        <v>46</v>
      </c>
      <c r="K338" s="27">
        <v>9950</v>
      </c>
      <c r="L338" s="4">
        <v>22.22</v>
      </c>
      <c r="M338" s="27">
        <v>46210</v>
      </c>
      <c r="N338" s="3">
        <v>1.6</v>
      </c>
      <c r="O338" s="4">
        <v>11.09</v>
      </c>
      <c r="P338" s="4">
        <v>14.95</v>
      </c>
      <c r="Q338" s="4">
        <v>20.239999999999998</v>
      </c>
      <c r="R338" s="4">
        <v>27.81</v>
      </c>
      <c r="S338" s="4">
        <v>37.630000000000003</v>
      </c>
      <c r="T338" s="27">
        <v>23070</v>
      </c>
      <c r="U338" s="27">
        <v>31100</v>
      </c>
      <c r="V338" s="27">
        <v>42100</v>
      </c>
      <c r="W338" s="27">
        <v>57850</v>
      </c>
      <c r="X338" s="27">
        <v>78280</v>
      </c>
    </row>
    <row r="339" spans="1:24" hidden="1" x14ac:dyDescent="0.25">
      <c r="A339" t="s">
        <v>0</v>
      </c>
      <c r="B339" t="s">
        <v>1</v>
      </c>
      <c r="C339" s="26" t="s">
        <v>2</v>
      </c>
      <c r="D339" s="26" t="s">
        <v>546</v>
      </c>
      <c r="E339" t="s">
        <v>926</v>
      </c>
      <c r="F339" s="31" t="s">
        <v>927</v>
      </c>
      <c r="G339" t="s">
        <v>925</v>
      </c>
      <c r="H339" t="s">
        <v>708</v>
      </c>
      <c r="I339" t="s">
        <v>361</v>
      </c>
      <c r="J339" s="26" t="s">
        <v>548</v>
      </c>
      <c r="K339" s="27">
        <v>50</v>
      </c>
      <c r="L339" s="4">
        <v>26.79</v>
      </c>
      <c r="M339" s="27">
        <v>55720</v>
      </c>
      <c r="N339" s="3">
        <v>1.9</v>
      </c>
      <c r="O339" s="4">
        <v>10.73</v>
      </c>
      <c r="P339" s="4">
        <v>19.04</v>
      </c>
      <c r="Q339" s="4">
        <v>26.99</v>
      </c>
      <c r="R339" s="4">
        <v>35.01</v>
      </c>
      <c r="S339" s="4">
        <v>42.73</v>
      </c>
      <c r="T339" s="27">
        <v>22320</v>
      </c>
      <c r="U339" s="27">
        <v>39600</v>
      </c>
      <c r="V339" s="27">
        <v>56140</v>
      </c>
      <c r="W339" s="27">
        <v>72810</v>
      </c>
      <c r="X339" s="27">
        <v>88890</v>
      </c>
    </row>
    <row r="340" spans="1:24" hidden="1" x14ac:dyDescent="0.25">
      <c r="A340" t="s">
        <v>0</v>
      </c>
      <c r="B340" t="s">
        <v>1</v>
      </c>
      <c r="C340" s="26" t="s">
        <v>2</v>
      </c>
      <c r="D340" s="26" t="s">
        <v>546</v>
      </c>
      <c r="E340" t="s">
        <v>926</v>
      </c>
      <c r="F340" s="31" t="s">
        <v>927</v>
      </c>
      <c r="G340" t="s">
        <v>925</v>
      </c>
      <c r="H340" t="s">
        <v>360</v>
      </c>
      <c r="I340" t="s">
        <v>361</v>
      </c>
      <c r="J340" s="26" t="s">
        <v>46</v>
      </c>
      <c r="K340" s="27">
        <v>50</v>
      </c>
      <c r="L340" s="4">
        <v>26.79</v>
      </c>
      <c r="M340" s="27">
        <v>55720</v>
      </c>
      <c r="N340" s="3">
        <v>1.9</v>
      </c>
      <c r="O340" s="4">
        <v>10.73</v>
      </c>
      <c r="P340" s="4">
        <v>19.04</v>
      </c>
      <c r="Q340" s="4">
        <v>26.99</v>
      </c>
      <c r="R340" s="4">
        <v>35.01</v>
      </c>
      <c r="S340" s="4">
        <v>42.73</v>
      </c>
      <c r="T340" s="27">
        <v>22320</v>
      </c>
      <c r="U340" s="27">
        <v>39600</v>
      </c>
      <c r="V340" s="27">
        <v>56140</v>
      </c>
      <c r="W340" s="27">
        <v>72810</v>
      </c>
      <c r="X340" s="27">
        <v>88890</v>
      </c>
    </row>
    <row r="341" spans="1:24" hidden="1" x14ac:dyDescent="0.25">
      <c r="A341" t="s">
        <v>0</v>
      </c>
      <c r="B341" t="s">
        <v>1</v>
      </c>
      <c r="C341" s="26" t="s">
        <v>2</v>
      </c>
      <c r="D341" s="26" t="s">
        <v>546</v>
      </c>
      <c r="E341" t="s">
        <v>926</v>
      </c>
      <c r="F341" s="31" t="s">
        <v>927</v>
      </c>
      <c r="G341" t="s">
        <v>925</v>
      </c>
      <c r="H341" t="s">
        <v>709</v>
      </c>
      <c r="I341" t="s">
        <v>710</v>
      </c>
      <c r="J341" s="26" t="s">
        <v>548</v>
      </c>
      <c r="K341" s="27">
        <v>260</v>
      </c>
      <c r="L341" s="4">
        <v>23.7</v>
      </c>
      <c r="M341" s="27">
        <v>49300</v>
      </c>
      <c r="N341" s="3">
        <v>3.7</v>
      </c>
      <c r="O341" s="4">
        <v>13.32</v>
      </c>
      <c r="P341" s="4">
        <v>16.850000000000001</v>
      </c>
      <c r="Q341" s="4">
        <v>22.05</v>
      </c>
      <c r="R341" s="4">
        <v>28.02</v>
      </c>
      <c r="S341" s="4">
        <v>35.49</v>
      </c>
      <c r="T341" s="27">
        <v>27700</v>
      </c>
      <c r="U341" s="27">
        <v>35050</v>
      </c>
      <c r="V341" s="27">
        <v>45860</v>
      </c>
      <c r="W341" s="27">
        <v>58280</v>
      </c>
      <c r="X341" s="27">
        <v>73820</v>
      </c>
    </row>
    <row r="342" spans="1:24" hidden="1" x14ac:dyDescent="0.25">
      <c r="A342" t="s">
        <v>0</v>
      </c>
      <c r="B342" t="s">
        <v>1</v>
      </c>
      <c r="C342" s="26" t="s">
        <v>2</v>
      </c>
      <c r="D342" s="26" t="s">
        <v>546</v>
      </c>
      <c r="E342" t="s">
        <v>926</v>
      </c>
      <c r="F342" s="31" t="s">
        <v>927</v>
      </c>
      <c r="G342" t="s">
        <v>925</v>
      </c>
      <c r="H342" t="s">
        <v>362</v>
      </c>
      <c r="I342" t="s">
        <v>363</v>
      </c>
      <c r="J342" s="26" t="s">
        <v>46</v>
      </c>
      <c r="K342" s="27">
        <v>260</v>
      </c>
      <c r="L342" s="4">
        <v>23.7</v>
      </c>
      <c r="M342" s="27">
        <v>49300</v>
      </c>
      <c r="N342" s="3">
        <v>3.7</v>
      </c>
      <c r="O342" s="4">
        <v>13.32</v>
      </c>
      <c r="P342" s="4">
        <v>16.850000000000001</v>
      </c>
      <c r="Q342" s="4">
        <v>22.05</v>
      </c>
      <c r="R342" s="4">
        <v>28.02</v>
      </c>
      <c r="S342" s="4">
        <v>35.49</v>
      </c>
      <c r="T342" s="27">
        <v>27700</v>
      </c>
      <c r="U342" s="27">
        <v>35050</v>
      </c>
      <c r="V342" s="27">
        <v>45860</v>
      </c>
      <c r="W342" s="27">
        <v>58280</v>
      </c>
      <c r="X342" s="27">
        <v>73820</v>
      </c>
    </row>
    <row r="343" spans="1:24" x14ac:dyDescent="0.25">
      <c r="A343" t="s">
        <v>0</v>
      </c>
      <c r="B343" t="s">
        <v>1</v>
      </c>
      <c r="C343" s="26" t="s">
        <v>2</v>
      </c>
      <c r="D343" s="26" t="s">
        <v>546</v>
      </c>
      <c r="E343" t="s">
        <v>926</v>
      </c>
      <c r="F343" s="31" t="s">
        <v>927</v>
      </c>
      <c r="G343" t="s">
        <v>925</v>
      </c>
      <c r="H343" t="s">
        <v>34</v>
      </c>
      <c r="I343" t="s">
        <v>35</v>
      </c>
      <c r="J343" s="26" t="s">
        <v>5</v>
      </c>
      <c r="K343" s="27">
        <v>320</v>
      </c>
      <c r="L343" s="4">
        <v>20.010000000000002</v>
      </c>
      <c r="M343" s="27">
        <v>41620</v>
      </c>
      <c r="N343" s="3">
        <v>4.7</v>
      </c>
      <c r="O343" s="4">
        <v>10.84</v>
      </c>
      <c r="P343" s="4">
        <v>12.16</v>
      </c>
      <c r="Q343" s="4">
        <v>17.38</v>
      </c>
      <c r="R343" s="4">
        <v>23.7</v>
      </c>
      <c r="S343" s="4">
        <v>35.22</v>
      </c>
      <c r="T343" s="27">
        <v>22550</v>
      </c>
      <c r="U343" s="27">
        <v>25300</v>
      </c>
      <c r="V343" s="27">
        <v>36160</v>
      </c>
      <c r="W343" s="27">
        <v>49300</v>
      </c>
      <c r="X343" s="27">
        <v>73250</v>
      </c>
    </row>
    <row r="344" spans="1:24" hidden="1" x14ac:dyDescent="0.25">
      <c r="A344" t="s">
        <v>0</v>
      </c>
      <c r="B344" t="s">
        <v>1</v>
      </c>
      <c r="C344" s="26" t="s">
        <v>2</v>
      </c>
      <c r="D344" s="26" t="s">
        <v>546</v>
      </c>
      <c r="E344" t="s">
        <v>926</v>
      </c>
      <c r="F344" s="31" t="s">
        <v>927</v>
      </c>
      <c r="G344" t="s">
        <v>925</v>
      </c>
      <c r="H344" t="s">
        <v>884</v>
      </c>
      <c r="I344" t="s">
        <v>885</v>
      </c>
      <c r="J344" s="26" t="s">
        <v>803</v>
      </c>
      <c r="K344" s="27">
        <v>40</v>
      </c>
      <c r="L344" s="4">
        <v>28.73</v>
      </c>
      <c r="M344" s="27">
        <v>59750</v>
      </c>
      <c r="N344" s="3">
        <v>9</v>
      </c>
      <c r="O344" s="4">
        <v>16.28</v>
      </c>
      <c r="P344" s="4">
        <v>19</v>
      </c>
      <c r="Q344" s="4">
        <v>28.79</v>
      </c>
      <c r="R344" s="4">
        <v>36.29</v>
      </c>
      <c r="S344" s="4">
        <v>42.81</v>
      </c>
      <c r="T344" s="27">
        <v>33860</v>
      </c>
      <c r="U344" s="27">
        <v>39510</v>
      </c>
      <c r="V344" s="27">
        <v>59880</v>
      </c>
      <c r="W344" s="27">
        <v>75480</v>
      </c>
      <c r="X344" s="27">
        <v>89050</v>
      </c>
    </row>
    <row r="345" spans="1:24" hidden="1" x14ac:dyDescent="0.25">
      <c r="A345" t="s">
        <v>0</v>
      </c>
      <c r="B345" t="s">
        <v>1</v>
      </c>
      <c r="C345" s="26" t="s">
        <v>2</v>
      </c>
      <c r="D345" s="26" t="s">
        <v>546</v>
      </c>
      <c r="E345" t="s">
        <v>926</v>
      </c>
      <c r="F345" s="31" t="s">
        <v>927</v>
      </c>
      <c r="G345" t="s">
        <v>925</v>
      </c>
      <c r="H345" t="s">
        <v>711</v>
      </c>
      <c r="I345" t="s">
        <v>365</v>
      </c>
      <c r="J345" s="26" t="s">
        <v>548</v>
      </c>
      <c r="K345" s="27">
        <v>40</v>
      </c>
      <c r="L345" s="4">
        <v>28.73</v>
      </c>
      <c r="M345" s="27">
        <v>59750</v>
      </c>
      <c r="N345" s="3">
        <v>9</v>
      </c>
      <c r="O345" s="4">
        <v>16.28</v>
      </c>
      <c r="P345" s="4">
        <v>19</v>
      </c>
      <c r="Q345" s="4">
        <v>28.79</v>
      </c>
      <c r="R345" s="4">
        <v>36.29</v>
      </c>
      <c r="S345" s="4">
        <v>42.81</v>
      </c>
      <c r="T345" s="27">
        <v>33860</v>
      </c>
      <c r="U345" s="27">
        <v>39510</v>
      </c>
      <c r="V345" s="27">
        <v>59880</v>
      </c>
      <c r="W345" s="27">
        <v>75480</v>
      </c>
      <c r="X345" s="27">
        <v>89050</v>
      </c>
    </row>
    <row r="346" spans="1:24" hidden="1" x14ac:dyDescent="0.25">
      <c r="A346" t="s">
        <v>0</v>
      </c>
      <c r="B346" t="s">
        <v>1</v>
      </c>
      <c r="C346" s="26" t="s">
        <v>2</v>
      </c>
      <c r="D346" s="26" t="s">
        <v>546</v>
      </c>
      <c r="E346" t="s">
        <v>926</v>
      </c>
      <c r="F346" s="31" t="s">
        <v>927</v>
      </c>
      <c r="G346" t="s">
        <v>925</v>
      </c>
      <c r="H346" t="s">
        <v>364</v>
      </c>
      <c r="I346" t="s">
        <v>365</v>
      </c>
      <c r="J346" s="26" t="s">
        <v>46</v>
      </c>
      <c r="K346" s="27">
        <v>40</v>
      </c>
      <c r="L346" s="4">
        <v>28.73</v>
      </c>
      <c r="M346" s="27">
        <v>59750</v>
      </c>
      <c r="N346" s="3">
        <v>9</v>
      </c>
      <c r="O346" s="4">
        <v>16.28</v>
      </c>
      <c r="P346" s="4">
        <v>19</v>
      </c>
      <c r="Q346" s="4">
        <v>28.79</v>
      </c>
      <c r="R346" s="4">
        <v>36.29</v>
      </c>
      <c r="S346" s="4">
        <v>42.81</v>
      </c>
      <c r="T346" s="27">
        <v>33860</v>
      </c>
      <c r="U346" s="27">
        <v>39510</v>
      </c>
      <c r="V346" s="27">
        <v>59880</v>
      </c>
      <c r="W346" s="27">
        <v>75480</v>
      </c>
      <c r="X346" s="27">
        <v>89050</v>
      </c>
    </row>
    <row r="347" spans="1:24" hidden="1" x14ac:dyDescent="0.25">
      <c r="A347" t="s">
        <v>0</v>
      </c>
      <c r="B347" t="s">
        <v>1</v>
      </c>
      <c r="C347" s="26" t="s">
        <v>2</v>
      </c>
      <c r="D347" s="26" t="s">
        <v>546</v>
      </c>
      <c r="E347" t="s">
        <v>926</v>
      </c>
      <c r="F347" s="31" t="s">
        <v>927</v>
      </c>
      <c r="G347" t="s">
        <v>925</v>
      </c>
      <c r="H347" t="s">
        <v>886</v>
      </c>
      <c r="I347" t="s">
        <v>887</v>
      </c>
      <c r="J347" s="26" t="s">
        <v>803</v>
      </c>
      <c r="K347" s="27">
        <v>240</v>
      </c>
      <c r="L347" s="4">
        <v>17.53</v>
      </c>
      <c r="M347" s="27">
        <v>36470</v>
      </c>
      <c r="N347" s="3">
        <v>6.1</v>
      </c>
      <c r="O347" s="4">
        <v>10.57</v>
      </c>
      <c r="P347" s="4">
        <v>11.62</v>
      </c>
      <c r="Q347" s="4">
        <v>15.19</v>
      </c>
      <c r="R347" s="4">
        <v>21.12</v>
      </c>
      <c r="S347" s="4">
        <v>24.8</v>
      </c>
      <c r="T347" s="27">
        <v>21980</v>
      </c>
      <c r="U347" s="27">
        <v>24170</v>
      </c>
      <c r="V347" s="27">
        <v>31590</v>
      </c>
      <c r="W347" s="27">
        <v>43930</v>
      </c>
      <c r="X347" s="27">
        <v>51570</v>
      </c>
    </row>
    <row r="348" spans="1:24" hidden="1" x14ac:dyDescent="0.25">
      <c r="A348" t="s">
        <v>0</v>
      </c>
      <c r="B348" t="s">
        <v>1</v>
      </c>
      <c r="C348" s="26" t="s">
        <v>2</v>
      </c>
      <c r="D348" s="26" t="s">
        <v>546</v>
      </c>
      <c r="E348" t="s">
        <v>926</v>
      </c>
      <c r="F348" s="31" t="s">
        <v>927</v>
      </c>
      <c r="G348" t="s">
        <v>925</v>
      </c>
      <c r="H348" t="s">
        <v>712</v>
      </c>
      <c r="I348" t="s">
        <v>713</v>
      </c>
      <c r="J348" s="26" t="s">
        <v>548</v>
      </c>
      <c r="K348" s="27">
        <v>240</v>
      </c>
      <c r="L348" s="4">
        <v>17.53</v>
      </c>
      <c r="M348" s="27">
        <v>36470</v>
      </c>
      <c r="N348" s="3">
        <v>6.1</v>
      </c>
      <c r="O348" s="4">
        <v>10.57</v>
      </c>
      <c r="P348" s="4">
        <v>11.62</v>
      </c>
      <c r="Q348" s="4">
        <v>15.19</v>
      </c>
      <c r="R348" s="4">
        <v>21.12</v>
      </c>
      <c r="S348" s="4">
        <v>24.8</v>
      </c>
      <c r="T348" s="27">
        <v>21980</v>
      </c>
      <c r="U348" s="27">
        <v>24170</v>
      </c>
      <c r="V348" s="27">
        <v>31590</v>
      </c>
      <c r="W348" s="27">
        <v>43930</v>
      </c>
      <c r="X348" s="27">
        <v>51570</v>
      </c>
    </row>
    <row r="349" spans="1:24" hidden="1" x14ac:dyDescent="0.25">
      <c r="A349" t="s">
        <v>0</v>
      </c>
      <c r="B349" t="s">
        <v>1</v>
      </c>
      <c r="C349" s="26" t="s">
        <v>2</v>
      </c>
      <c r="D349" s="26" t="s">
        <v>546</v>
      </c>
      <c r="E349" t="s">
        <v>926</v>
      </c>
      <c r="F349" s="31" t="s">
        <v>927</v>
      </c>
      <c r="G349" t="s">
        <v>925</v>
      </c>
      <c r="H349" t="s">
        <v>366</v>
      </c>
      <c r="I349" t="s">
        <v>367</v>
      </c>
      <c r="J349" s="26" t="s">
        <v>46</v>
      </c>
      <c r="K349" s="27">
        <v>60</v>
      </c>
      <c r="L349" s="4">
        <v>17.36</v>
      </c>
      <c r="M349" s="27">
        <v>36110</v>
      </c>
      <c r="N349" s="3">
        <v>7.1</v>
      </c>
      <c r="O349" s="4">
        <v>10.57</v>
      </c>
      <c r="P349" s="4">
        <v>13.06</v>
      </c>
      <c r="Q349" s="4">
        <v>17.149999999999999</v>
      </c>
      <c r="R349" s="4">
        <v>21.44</v>
      </c>
      <c r="S349" s="4">
        <v>23.96</v>
      </c>
      <c r="T349" s="27">
        <v>21980</v>
      </c>
      <c r="U349" s="27">
        <v>27170</v>
      </c>
      <c r="V349" s="27">
        <v>35680</v>
      </c>
      <c r="W349" s="27">
        <v>44590</v>
      </c>
      <c r="X349" s="27">
        <v>49840</v>
      </c>
    </row>
    <row r="350" spans="1:24" hidden="1" x14ac:dyDescent="0.25">
      <c r="A350" t="s">
        <v>0</v>
      </c>
      <c r="B350" t="s">
        <v>1</v>
      </c>
      <c r="C350" s="26" t="s">
        <v>2</v>
      </c>
      <c r="D350" s="26" t="s">
        <v>546</v>
      </c>
      <c r="E350" t="s">
        <v>926</v>
      </c>
      <c r="F350" s="31" t="s">
        <v>927</v>
      </c>
      <c r="G350" t="s">
        <v>925</v>
      </c>
      <c r="H350" t="s">
        <v>368</v>
      </c>
      <c r="I350" t="s">
        <v>369</v>
      </c>
      <c r="J350" s="26" t="s">
        <v>46</v>
      </c>
      <c r="K350" s="27">
        <v>180</v>
      </c>
      <c r="L350" s="4">
        <v>17.53</v>
      </c>
      <c r="M350" s="27">
        <v>36460</v>
      </c>
      <c r="N350" s="3">
        <v>8.3000000000000007</v>
      </c>
      <c r="O350" s="4">
        <v>10.56</v>
      </c>
      <c r="P350" s="4">
        <v>11.44</v>
      </c>
      <c r="Q350" s="4">
        <v>14.27</v>
      </c>
      <c r="R350" s="4">
        <v>20.84</v>
      </c>
      <c r="S350" s="4">
        <v>25.21</v>
      </c>
      <c r="T350" s="27">
        <v>21960</v>
      </c>
      <c r="U350" s="27">
        <v>23790</v>
      </c>
      <c r="V350" s="27">
        <v>29680</v>
      </c>
      <c r="W350" s="27">
        <v>43340</v>
      </c>
      <c r="X350" s="27">
        <v>52440</v>
      </c>
    </row>
    <row r="351" spans="1:24" x14ac:dyDescent="0.25">
      <c r="A351" t="s">
        <v>0</v>
      </c>
      <c r="B351" t="s">
        <v>1</v>
      </c>
      <c r="C351" s="26" t="s">
        <v>2</v>
      </c>
      <c r="D351" s="26" t="s">
        <v>546</v>
      </c>
      <c r="E351" t="s">
        <v>926</v>
      </c>
      <c r="F351" s="31" t="s">
        <v>927</v>
      </c>
      <c r="G351" t="s">
        <v>925</v>
      </c>
      <c r="H351" t="s">
        <v>36</v>
      </c>
      <c r="I351" t="s">
        <v>37</v>
      </c>
      <c r="J351" s="26" t="s">
        <v>5</v>
      </c>
      <c r="K351" s="27">
        <v>31710</v>
      </c>
      <c r="L351" s="4">
        <v>33.35</v>
      </c>
      <c r="M351" s="27">
        <v>69360</v>
      </c>
      <c r="N351" s="3">
        <v>1</v>
      </c>
      <c r="O351" s="4">
        <v>16.54</v>
      </c>
      <c r="P351" s="4">
        <v>23.01</v>
      </c>
      <c r="Q351" s="4">
        <v>33.01</v>
      </c>
      <c r="R351" s="4">
        <v>42.84</v>
      </c>
      <c r="S351" s="4">
        <v>50.82</v>
      </c>
      <c r="T351" s="27">
        <v>34390</v>
      </c>
      <c r="U351" s="27">
        <v>47860</v>
      </c>
      <c r="V351" s="27">
        <v>68660</v>
      </c>
      <c r="W351" s="27">
        <v>89110</v>
      </c>
      <c r="X351" s="27">
        <v>105710</v>
      </c>
    </row>
    <row r="352" spans="1:24" hidden="1" x14ac:dyDescent="0.25">
      <c r="A352" t="s">
        <v>0</v>
      </c>
      <c r="B352" t="s">
        <v>1</v>
      </c>
      <c r="C352" s="26" t="s">
        <v>2</v>
      </c>
      <c r="D352" s="26" t="s">
        <v>546</v>
      </c>
      <c r="E352" t="s">
        <v>926</v>
      </c>
      <c r="F352" s="31" t="s">
        <v>927</v>
      </c>
      <c r="G352" t="s">
        <v>925</v>
      </c>
      <c r="H352" t="s">
        <v>888</v>
      </c>
      <c r="I352" t="s">
        <v>889</v>
      </c>
      <c r="J352" s="26" t="s">
        <v>803</v>
      </c>
      <c r="K352" s="27">
        <v>3850</v>
      </c>
      <c r="L352" s="4">
        <v>41.68</v>
      </c>
      <c r="M352" s="27">
        <v>86700</v>
      </c>
      <c r="N352" s="3">
        <v>1.6</v>
      </c>
      <c r="O352" s="4">
        <v>23.69</v>
      </c>
      <c r="P352" s="4">
        <v>30.21</v>
      </c>
      <c r="Q352" s="4">
        <v>40.76</v>
      </c>
      <c r="R352" s="4">
        <v>51.22</v>
      </c>
      <c r="S352" s="4">
        <v>62.04</v>
      </c>
      <c r="T352" s="27">
        <v>49270</v>
      </c>
      <c r="U352" s="27">
        <v>62840</v>
      </c>
      <c r="V352" s="27">
        <v>84780</v>
      </c>
      <c r="W352" s="27">
        <v>106530</v>
      </c>
      <c r="X352" s="27">
        <v>129040</v>
      </c>
    </row>
    <row r="353" spans="1:24" hidden="1" x14ac:dyDescent="0.25">
      <c r="A353" t="s">
        <v>0</v>
      </c>
      <c r="B353" t="s">
        <v>1</v>
      </c>
      <c r="C353" s="26" t="s">
        <v>2</v>
      </c>
      <c r="D353" s="26" t="s">
        <v>546</v>
      </c>
      <c r="E353" t="s">
        <v>926</v>
      </c>
      <c r="F353" s="31" t="s">
        <v>927</v>
      </c>
      <c r="G353" t="s">
        <v>925</v>
      </c>
      <c r="H353" t="s">
        <v>714</v>
      </c>
      <c r="I353" t="s">
        <v>371</v>
      </c>
      <c r="J353" s="26" t="s">
        <v>548</v>
      </c>
      <c r="K353" s="27">
        <v>3850</v>
      </c>
      <c r="L353" s="4">
        <v>41.68</v>
      </c>
      <c r="M353" s="27">
        <v>86700</v>
      </c>
      <c r="N353" s="3">
        <v>1.6</v>
      </c>
      <c r="O353" s="4">
        <v>23.69</v>
      </c>
      <c r="P353" s="4">
        <v>30.21</v>
      </c>
      <c r="Q353" s="4">
        <v>40.76</v>
      </c>
      <c r="R353" s="4">
        <v>51.22</v>
      </c>
      <c r="S353" s="4">
        <v>62.04</v>
      </c>
      <c r="T353" s="27">
        <v>49270</v>
      </c>
      <c r="U353" s="27">
        <v>62840</v>
      </c>
      <c r="V353" s="27">
        <v>84780</v>
      </c>
      <c r="W353" s="27">
        <v>106530</v>
      </c>
      <c r="X353" s="27">
        <v>129040</v>
      </c>
    </row>
    <row r="354" spans="1:24" hidden="1" x14ac:dyDescent="0.25">
      <c r="A354" t="s">
        <v>0</v>
      </c>
      <c r="B354" t="s">
        <v>1</v>
      </c>
      <c r="C354" s="26" t="s">
        <v>2</v>
      </c>
      <c r="D354" s="26" t="s">
        <v>546</v>
      </c>
      <c r="E354" t="s">
        <v>926</v>
      </c>
      <c r="F354" s="31" t="s">
        <v>927</v>
      </c>
      <c r="G354" t="s">
        <v>925</v>
      </c>
      <c r="H354" t="s">
        <v>370</v>
      </c>
      <c r="I354" t="s">
        <v>371</v>
      </c>
      <c r="J354" s="26" t="s">
        <v>46</v>
      </c>
      <c r="K354" s="27">
        <v>3850</v>
      </c>
      <c r="L354" s="4">
        <v>41.68</v>
      </c>
      <c r="M354" s="27">
        <v>86700</v>
      </c>
      <c r="N354" s="3">
        <v>1.6</v>
      </c>
      <c r="O354" s="4">
        <v>23.69</v>
      </c>
      <c r="P354" s="4">
        <v>30.21</v>
      </c>
      <c r="Q354" s="4">
        <v>40.76</v>
      </c>
      <c r="R354" s="4">
        <v>51.22</v>
      </c>
      <c r="S354" s="4">
        <v>62.04</v>
      </c>
      <c r="T354" s="27">
        <v>49270</v>
      </c>
      <c r="U354" s="27">
        <v>62840</v>
      </c>
      <c r="V354" s="27">
        <v>84780</v>
      </c>
      <c r="W354" s="27">
        <v>106530</v>
      </c>
      <c r="X354" s="27">
        <v>129040</v>
      </c>
    </row>
    <row r="355" spans="1:24" hidden="1" x14ac:dyDescent="0.25">
      <c r="A355" t="s">
        <v>0</v>
      </c>
      <c r="B355" t="s">
        <v>1</v>
      </c>
      <c r="C355" s="26" t="s">
        <v>2</v>
      </c>
      <c r="D355" s="26" t="s">
        <v>546</v>
      </c>
      <c r="E355" t="s">
        <v>926</v>
      </c>
      <c r="F355" s="31" t="s">
        <v>927</v>
      </c>
      <c r="G355" t="s">
        <v>925</v>
      </c>
      <c r="H355" t="s">
        <v>890</v>
      </c>
      <c r="I355" t="s">
        <v>891</v>
      </c>
      <c r="J355" s="26" t="s">
        <v>803</v>
      </c>
      <c r="K355" s="27">
        <v>23240</v>
      </c>
      <c r="L355" s="4">
        <v>31.88</v>
      </c>
      <c r="M355" s="27">
        <v>66310</v>
      </c>
      <c r="N355" s="3">
        <v>1</v>
      </c>
      <c r="O355" s="4">
        <v>15.96</v>
      </c>
      <c r="P355" s="4">
        <v>21.8</v>
      </c>
      <c r="Q355" s="4">
        <v>31.84</v>
      </c>
      <c r="R355" s="4">
        <v>41.06</v>
      </c>
      <c r="S355" s="4">
        <v>48.74</v>
      </c>
      <c r="T355" s="27">
        <v>33200</v>
      </c>
      <c r="U355" s="27">
        <v>45330</v>
      </c>
      <c r="V355" s="27">
        <v>66230</v>
      </c>
      <c r="W355" s="27">
        <v>85410</v>
      </c>
      <c r="X355" s="27">
        <v>101380</v>
      </c>
    </row>
    <row r="356" spans="1:24" hidden="1" x14ac:dyDescent="0.25">
      <c r="A356" t="s">
        <v>0</v>
      </c>
      <c r="B356" t="s">
        <v>1</v>
      </c>
      <c r="C356" s="26" t="s">
        <v>2</v>
      </c>
      <c r="D356" s="26" t="s">
        <v>546</v>
      </c>
      <c r="E356" t="s">
        <v>926</v>
      </c>
      <c r="F356" s="31" t="s">
        <v>927</v>
      </c>
      <c r="G356" t="s">
        <v>925</v>
      </c>
      <c r="H356" t="s">
        <v>715</v>
      </c>
      <c r="I356" t="s">
        <v>373</v>
      </c>
      <c r="J356" s="26" t="s">
        <v>548</v>
      </c>
      <c r="K356" s="27">
        <v>470</v>
      </c>
      <c r="L356" s="4">
        <v>27.63</v>
      </c>
      <c r="M356" s="27">
        <v>57460</v>
      </c>
      <c r="N356" s="3">
        <v>3.8</v>
      </c>
      <c r="O356" s="4">
        <v>16.96</v>
      </c>
      <c r="P356" s="4">
        <v>20.239999999999998</v>
      </c>
      <c r="Q356" s="4">
        <v>25.65</v>
      </c>
      <c r="R356" s="4">
        <v>34.659999999999997</v>
      </c>
      <c r="S356" s="4">
        <v>41.21</v>
      </c>
      <c r="T356" s="27">
        <v>35280</v>
      </c>
      <c r="U356" s="27">
        <v>42090</v>
      </c>
      <c r="V356" s="27">
        <v>53350</v>
      </c>
      <c r="W356" s="27">
        <v>72100</v>
      </c>
      <c r="X356" s="27">
        <v>85730</v>
      </c>
    </row>
    <row r="357" spans="1:24" hidden="1" x14ac:dyDescent="0.25">
      <c r="A357" t="s">
        <v>0</v>
      </c>
      <c r="B357" t="s">
        <v>1</v>
      </c>
      <c r="C357" s="26" t="s">
        <v>2</v>
      </c>
      <c r="D357" s="26" t="s">
        <v>546</v>
      </c>
      <c r="E357" t="s">
        <v>926</v>
      </c>
      <c r="F357" s="31" t="s">
        <v>927</v>
      </c>
      <c r="G357" t="s">
        <v>925</v>
      </c>
      <c r="H357" t="s">
        <v>372</v>
      </c>
      <c r="I357" t="s">
        <v>373</v>
      </c>
      <c r="J357" s="26" t="s">
        <v>46</v>
      </c>
      <c r="K357" s="27">
        <v>470</v>
      </c>
      <c r="L357" s="4">
        <v>27.63</v>
      </c>
      <c r="M357" s="27">
        <v>57460</v>
      </c>
      <c r="N357" s="3">
        <v>3.8</v>
      </c>
      <c r="O357" s="4">
        <v>16.96</v>
      </c>
      <c r="P357" s="4">
        <v>20.239999999999998</v>
      </c>
      <c r="Q357" s="4">
        <v>25.65</v>
      </c>
      <c r="R357" s="4">
        <v>34.659999999999997</v>
      </c>
      <c r="S357" s="4">
        <v>41.21</v>
      </c>
      <c r="T357" s="27">
        <v>35280</v>
      </c>
      <c r="U357" s="27">
        <v>42090</v>
      </c>
      <c r="V357" s="27">
        <v>53350</v>
      </c>
      <c r="W357" s="27">
        <v>72100</v>
      </c>
      <c r="X357" s="27">
        <v>85730</v>
      </c>
    </row>
    <row r="358" spans="1:24" hidden="1" x14ac:dyDescent="0.25">
      <c r="A358" t="s">
        <v>0</v>
      </c>
      <c r="B358" t="s">
        <v>1</v>
      </c>
      <c r="C358" s="26" t="s">
        <v>2</v>
      </c>
      <c r="D358" s="26" t="s">
        <v>546</v>
      </c>
      <c r="E358" t="s">
        <v>926</v>
      </c>
      <c r="F358" s="31" t="s">
        <v>927</v>
      </c>
      <c r="G358" t="s">
        <v>925</v>
      </c>
      <c r="H358" t="s">
        <v>716</v>
      </c>
      <c r="I358" t="s">
        <v>717</v>
      </c>
      <c r="J358" s="26" t="s">
        <v>548</v>
      </c>
      <c r="K358" s="27">
        <v>70</v>
      </c>
      <c r="L358" s="4">
        <v>27.91</v>
      </c>
      <c r="M358" s="27">
        <v>58050</v>
      </c>
      <c r="N358" s="3">
        <v>4</v>
      </c>
      <c r="O358" s="4">
        <v>17.54</v>
      </c>
      <c r="P358" s="4">
        <v>25.48</v>
      </c>
      <c r="Q358" s="4">
        <v>28.88</v>
      </c>
      <c r="R358" s="4">
        <v>32.020000000000003</v>
      </c>
      <c r="S358" s="4">
        <v>36.520000000000003</v>
      </c>
      <c r="T358" s="27">
        <v>36480</v>
      </c>
      <c r="U358" s="27">
        <v>53000</v>
      </c>
      <c r="V358" s="27">
        <v>60060</v>
      </c>
      <c r="W358" s="27">
        <v>66600</v>
      </c>
      <c r="X358" s="27">
        <v>75950</v>
      </c>
    </row>
    <row r="359" spans="1:24" hidden="1" x14ac:dyDescent="0.25">
      <c r="A359" t="s">
        <v>0</v>
      </c>
      <c r="B359" t="s">
        <v>1</v>
      </c>
      <c r="C359" s="26" t="s">
        <v>2</v>
      </c>
      <c r="D359" s="26" t="s">
        <v>546</v>
      </c>
      <c r="E359" t="s">
        <v>926</v>
      </c>
      <c r="F359" s="31" t="s">
        <v>927</v>
      </c>
      <c r="G359" t="s">
        <v>925</v>
      </c>
      <c r="H359" t="s">
        <v>374</v>
      </c>
      <c r="I359" t="s">
        <v>375</v>
      </c>
      <c r="J359" s="26" t="s">
        <v>46</v>
      </c>
      <c r="K359" s="27">
        <v>70</v>
      </c>
      <c r="L359" s="4">
        <v>27.91</v>
      </c>
      <c r="M359" s="27">
        <v>58050</v>
      </c>
      <c r="N359" s="3">
        <v>4</v>
      </c>
      <c r="O359" s="4">
        <v>17.54</v>
      </c>
      <c r="P359" s="4">
        <v>25.48</v>
      </c>
      <c r="Q359" s="4">
        <v>28.88</v>
      </c>
      <c r="R359" s="4">
        <v>32.020000000000003</v>
      </c>
      <c r="S359" s="4">
        <v>36.520000000000003</v>
      </c>
      <c r="T359" s="27">
        <v>36480</v>
      </c>
      <c r="U359" s="27">
        <v>53000</v>
      </c>
      <c r="V359" s="27">
        <v>60060</v>
      </c>
      <c r="W359" s="27">
        <v>66600</v>
      </c>
      <c r="X359" s="27">
        <v>75950</v>
      </c>
    </row>
    <row r="360" spans="1:24" hidden="1" x14ac:dyDescent="0.25">
      <c r="A360" t="s">
        <v>0</v>
      </c>
      <c r="B360" t="s">
        <v>1</v>
      </c>
      <c r="C360" s="26" t="s">
        <v>2</v>
      </c>
      <c r="D360" s="26" t="s">
        <v>546</v>
      </c>
      <c r="E360" t="s">
        <v>926</v>
      </c>
      <c r="F360" s="31" t="s">
        <v>927</v>
      </c>
      <c r="G360" t="s">
        <v>925</v>
      </c>
      <c r="H360" t="s">
        <v>718</v>
      </c>
      <c r="I360" t="s">
        <v>377</v>
      </c>
      <c r="J360" s="26" t="s">
        <v>548</v>
      </c>
      <c r="K360" s="27">
        <v>2860</v>
      </c>
      <c r="L360" s="4">
        <v>23.21</v>
      </c>
      <c r="M360" s="27">
        <v>48270</v>
      </c>
      <c r="N360" s="3">
        <v>3.7</v>
      </c>
      <c r="O360" s="4">
        <v>12.69</v>
      </c>
      <c r="P360" s="4">
        <v>15.13</v>
      </c>
      <c r="Q360" s="4">
        <v>18.97</v>
      </c>
      <c r="R360" s="4">
        <v>28.8</v>
      </c>
      <c r="S360" s="4">
        <v>39.57</v>
      </c>
      <c r="T360" s="27">
        <v>26390</v>
      </c>
      <c r="U360" s="27">
        <v>31480</v>
      </c>
      <c r="V360" s="27">
        <v>39450</v>
      </c>
      <c r="W360" s="27">
        <v>59910</v>
      </c>
      <c r="X360" s="27">
        <v>82310</v>
      </c>
    </row>
    <row r="361" spans="1:24" hidden="1" x14ac:dyDescent="0.25">
      <c r="A361" t="s">
        <v>0</v>
      </c>
      <c r="B361" t="s">
        <v>1</v>
      </c>
      <c r="C361" s="26" t="s">
        <v>2</v>
      </c>
      <c r="D361" s="26" t="s">
        <v>546</v>
      </c>
      <c r="E361" t="s">
        <v>926</v>
      </c>
      <c r="F361" s="31" t="s">
        <v>927</v>
      </c>
      <c r="G361" t="s">
        <v>925</v>
      </c>
      <c r="H361" t="s">
        <v>376</v>
      </c>
      <c r="I361" t="s">
        <v>377</v>
      </c>
      <c r="J361" s="26" t="s">
        <v>46</v>
      </c>
      <c r="K361" s="27">
        <v>2860</v>
      </c>
      <c r="L361" s="4">
        <v>23.21</v>
      </c>
      <c r="M361" s="27">
        <v>48270</v>
      </c>
      <c r="N361" s="3">
        <v>3.7</v>
      </c>
      <c r="O361" s="4">
        <v>12.69</v>
      </c>
      <c r="P361" s="4">
        <v>15.13</v>
      </c>
      <c r="Q361" s="4">
        <v>18.97</v>
      </c>
      <c r="R361" s="4">
        <v>28.8</v>
      </c>
      <c r="S361" s="4">
        <v>39.57</v>
      </c>
      <c r="T361" s="27">
        <v>26390</v>
      </c>
      <c r="U361" s="27">
        <v>31480</v>
      </c>
      <c r="V361" s="27">
        <v>39450</v>
      </c>
      <c r="W361" s="27">
        <v>59910</v>
      </c>
      <c r="X361" s="27">
        <v>82310</v>
      </c>
    </row>
    <row r="362" spans="1:24" hidden="1" x14ac:dyDescent="0.25">
      <c r="A362" t="s">
        <v>0</v>
      </c>
      <c r="B362" t="s">
        <v>1</v>
      </c>
      <c r="C362" s="26" t="s">
        <v>2</v>
      </c>
      <c r="D362" s="26" t="s">
        <v>546</v>
      </c>
      <c r="E362" t="s">
        <v>926</v>
      </c>
      <c r="F362" s="31" t="s">
        <v>927</v>
      </c>
      <c r="G362" t="s">
        <v>925</v>
      </c>
      <c r="H362" t="s">
        <v>719</v>
      </c>
      <c r="I362" t="s">
        <v>720</v>
      </c>
      <c r="J362" s="26" t="s">
        <v>548</v>
      </c>
      <c r="K362" s="27">
        <v>3990</v>
      </c>
      <c r="L362" s="4">
        <v>30.57</v>
      </c>
      <c r="M362" s="27">
        <v>63580</v>
      </c>
      <c r="N362" s="3">
        <v>1.7</v>
      </c>
      <c r="O362" s="4">
        <v>16.48</v>
      </c>
      <c r="P362" s="4">
        <v>21.54</v>
      </c>
      <c r="Q362" s="4">
        <v>30.9</v>
      </c>
      <c r="R362" s="4">
        <v>38.57</v>
      </c>
      <c r="S362" s="4">
        <v>46.17</v>
      </c>
      <c r="T362" s="27">
        <v>34280</v>
      </c>
      <c r="U362" s="27">
        <v>44800</v>
      </c>
      <c r="V362" s="27">
        <v>64270</v>
      </c>
      <c r="W362" s="27">
        <v>80230</v>
      </c>
      <c r="X362" s="27">
        <v>96020</v>
      </c>
    </row>
    <row r="363" spans="1:24" hidden="1" x14ac:dyDescent="0.25">
      <c r="A363" t="s">
        <v>0</v>
      </c>
      <c r="B363" t="s">
        <v>1</v>
      </c>
      <c r="C363" s="26" t="s">
        <v>2</v>
      </c>
      <c r="D363" s="26" t="s">
        <v>546</v>
      </c>
      <c r="E363" t="s">
        <v>926</v>
      </c>
      <c r="F363" s="31" t="s">
        <v>927</v>
      </c>
      <c r="G363" t="s">
        <v>925</v>
      </c>
      <c r="H363" t="s">
        <v>378</v>
      </c>
      <c r="I363" t="s">
        <v>379</v>
      </c>
      <c r="J363" s="26" t="s">
        <v>46</v>
      </c>
      <c r="K363" s="27">
        <v>40</v>
      </c>
      <c r="L363" s="4">
        <v>32.76</v>
      </c>
      <c r="M363" s="27">
        <v>68130</v>
      </c>
      <c r="N363" s="3">
        <v>6.8</v>
      </c>
      <c r="O363" s="4">
        <v>19.46</v>
      </c>
      <c r="P363" s="4">
        <v>23.56</v>
      </c>
      <c r="Q363" s="4">
        <v>35.25</v>
      </c>
      <c r="R363" s="4">
        <v>39.54</v>
      </c>
      <c r="S363" s="4">
        <v>44.2</v>
      </c>
      <c r="T363" s="27">
        <v>40470</v>
      </c>
      <c r="U363" s="27">
        <v>49000</v>
      </c>
      <c r="V363" s="27">
        <v>73320</v>
      </c>
      <c r="W363" s="27">
        <v>82250</v>
      </c>
      <c r="X363" s="27">
        <v>91930</v>
      </c>
    </row>
    <row r="364" spans="1:24" hidden="1" x14ac:dyDescent="0.25">
      <c r="A364" t="s">
        <v>0</v>
      </c>
      <c r="B364" t="s">
        <v>1</v>
      </c>
      <c r="C364" s="26" t="s">
        <v>2</v>
      </c>
      <c r="D364" s="26" t="s">
        <v>546</v>
      </c>
      <c r="E364" t="s">
        <v>926</v>
      </c>
      <c r="F364" s="31" t="s">
        <v>927</v>
      </c>
      <c r="G364" t="s">
        <v>925</v>
      </c>
      <c r="H364" t="s">
        <v>380</v>
      </c>
      <c r="I364" t="s">
        <v>381</v>
      </c>
      <c r="J364" s="26" t="s">
        <v>46</v>
      </c>
      <c r="K364" s="27">
        <v>3950</v>
      </c>
      <c r="L364" s="4">
        <v>30.55</v>
      </c>
      <c r="M364" s="27">
        <v>63540</v>
      </c>
      <c r="N364" s="3">
        <v>1.7</v>
      </c>
      <c r="O364" s="4">
        <v>16.46</v>
      </c>
      <c r="P364" s="4">
        <v>21.51</v>
      </c>
      <c r="Q364" s="4">
        <v>30.85</v>
      </c>
      <c r="R364" s="4">
        <v>38.549999999999997</v>
      </c>
      <c r="S364" s="4">
        <v>46.18</v>
      </c>
      <c r="T364" s="27">
        <v>34230</v>
      </c>
      <c r="U364" s="27">
        <v>44750</v>
      </c>
      <c r="V364" s="27">
        <v>64160</v>
      </c>
      <c r="W364" s="27">
        <v>80190</v>
      </c>
      <c r="X364" s="27">
        <v>96060</v>
      </c>
    </row>
    <row r="365" spans="1:24" hidden="1" x14ac:dyDescent="0.25">
      <c r="A365" t="s">
        <v>0</v>
      </c>
      <c r="B365" t="s">
        <v>1</v>
      </c>
      <c r="C365" s="26" t="s">
        <v>2</v>
      </c>
      <c r="D365" s="26" t="s">
        <v>546</v>
      </c>
      <c r="E365" t="s">
        <v>926</v>
      </c>
      <c r="F365" s="31" t="s">
        <v>927</v>
      </c>
      <c r="G365" t="s">
        <v>925</v>
      </c>
      <c r="H365" t="s">
        <v>721</v>
      </c>
      <c r="I365" t="s">
        <v>383</v>
      </c>
      <c r="J365" s="26" t="s">
        <v>548</v>
      </c>
      <c r="K365" s="27">
        <v>8160</v>
      </c>
      <c r="L365" s="4">
        <v>36.729999999999997</v>
      </c>
      <c r="M365" s="27">
        <v>76390</v>
      </c>
      <c r="N365" s="3">
        <v>1.4</v>
      </c>
      <c r="O365" s="4">
        <v>19.579999999999998</v>
      </c>
      <c r="P365" s="4">
        <v>27.49</v>
      </c>
      <c r="Q365" s="4">
        <v>37.51</v>
      </c>
      <c r="R365" s="4">
        <v>46.41</v>
      </c>
      <c r="S365" s="4">
        <v>53.78</v>
      </c>
      <c r="T365" s="27">
        <v>40720</v>
      </c>
      <c r="U365" s="27">
        <v>57180</v>
      </c>
      <c r="V365" s="27">
        <v>78020</v>
      </c>
      <c r="W365" s="27">
        <v>96540</v>
      </c>
      <c r="X365" s="27">
        <v>111870</v>
      </c>
    </row>
    <row r="366" spans="1:24" hidden="1" x14ac:dyDescent="0.25">
      <c r="A366" t="s">
        <v>0</v>
      </c>
      <c r="B366" t="s">
        <v>1</v>
      </c>
      <c r="C366" s="26" t="s">
        <v>2</v>
      </c>
      <c r="D366" s="26" t="s">
        <v>546</v>
      </c>
      <c r="E366" t="s">
        <v>926</v>
      </c>
      <c r="F366" s="31" t="s">
        <v>927</v>
      </c>
      <c r="G366" t="s">
        <v>925</v>
      </c>
      <c r="H366" t="s">
        <v>382</v>
      </c>
      <c r="I366" t="s">
        <v>383</v>
      </c>
      <c r="J366" s="26" t="s">
        <v>46</v>
      </c>
      <c r="K366" s="27">
        <v>8160</v>
      </c>
      <c r="L366" s="4">
        <v>36.729999999999997</v>
      </c>
      <c r="M366" s="27">
        <v>76390</v>
      </c>
      <c r="N366" s="3">
        <v>1.4</v>
      </c>
      <c r="O366" s="4">
        <v>19.579999999999998</v>
      </c>
      <c r="P366" s="4">
        <v>27.49</v>
      </c>
      <c r="Q366" s="4">
        <v>37.51</v>
      </c>
      <c r="R366" s="4">
        <v>46.41</v>
      </c>
      <c r="S366" s="4">
        <v>53.78</v>
      </c>
      <c r="T366" s="27">
        <v>40720</v>
      </c>
      <c r="U366" s="27">
        <v>57180</v>
      </c>
      <c r="V366" s="27">
        <v>78020</v>
      </c>
      <c r="W366" s="27">
        <v>96540</v>
      </c>
      <c r="X366" s="27">
        <v>111870</v>
      </c>
    </row>
    <row r="367" spans="1:24" hidden="1" x14ac:dyDescent="0.25">
      <c r="A367" t="s">
        <v>0</v>
      </c>
      <c r="B367" t="s">
        <v>1</v>
      </c>
      <c r="C367" s="26" t="s">
        <v>2</v>
      </c>
      <c r="D367" s="26" t="s">
        <v>546</v>
      </c>
      <c r="E367" t="s">
        <v>926</v>
      </c>
      <c r="F367" s="31" t="s">
        <v>927</v>
      </c>
      <c r="G367" t="s">
        <v>925</v>
      </c>
      <c r="H367" t="s">
        <v>722</v>
      </c>
      <c r="I367" t="s">
        <v>723</v>
      </c>
      <c r="J367" s="26" t="s">
        <v>548</v>
      </c>
      <c r="K367" s="27">
        <v>70</v>
      </c>
      <c r="L367" s="4">
        <v>38.92</v>
      </c>
      <c r="M367" s="27">
        <v>80960</v>
      </c>
      <c r="N367" s="3">
        <v>6.3</v>
      </c>
      <c r="O367" s="4">
        <v>24.93</v>
      </c>
      <c r="P367" s="4">
        <v>29.25</v>
      </c>
      <c r="Q367" s="4">
        <v>41.27</v>
      </c>
      <c r="R367" s="4">
        <v>47.15</v>
      </c>
      <c r="S367" s="4">
        <v>51.39</v>
      </c>
      <c r="T367" s="27">
        <v>51860</v>
      </c>
      <c r="U367" s="27">
        <v>60850</v>
      </c>
      <c r="V367" s="27">
        <v>85850</v>
      </c>
      <c r="W367" s="27">
        <v>98070</v>
      </c>
      <c r="X367" s="27">
        <v>106880</v>
      </c>
    </row>
    <row r="368" spans="1:24" hidden="1" x14ac:dyDescent="0.25">
      <c r="A368" t="s">
        <v>0</v>
      </c>
      <c r="B368" t="s">
        <v>1</v>
      </c>
      <c r="C368" s="26" t="s">
        <v>2</v>
      </c>
      <c r="D368" s="26" t="s">
        <v>546</v>
      </c>
      <c r="E368" t="s">
        <v>926</v>
      </c>
      <c r="F368" s="31" t="s">
        <v>927</v>
      </c>
      <c r="G368" t="s">
        <v>925</v>
      </c>
      <c r="H368" t="s">
        <v>384</v>
      </c>
      <c r="I368" t="s">
        <v>385</v>
      </c>
      <c r="J368" s="26" t="s">
        <v>46</v>
      </c>
      <c r="K368" s="27">
        <v>70</v>
      </c>
      <c r="L368" s="4">
        <v>39.36</v>
      </c>
      <c r="M368" s="27">
        <v>81870</v>
      </c>
      <c r="N368" s="3">
        <v>6.5</v>
      </c>
      <c r="O368" s="4">
        <v>25.54</v>
      </c>
      <c r="P368" s="4">
        <v>29.81</v>
      </c>
      <c r="Q368" s="4">
        <v>41.57</v>
      </c>
      <c r="R368" s="4">
        <v>47.3</v>
      </c>
      <c r="S368" s="4">
        <v>51.59</v>
      </c>
      <c r="T368" s="27">
        <v>53130</v>
      </c>
      <c r="U368" s="27">
        <v>62010</v>
      </c>
      <c r="V368" s="27">
        <v>86470</v>
      </c>
      <c r="W368" s="27">
        <v>98390</v>
      </c>
      <c r="X368" s="27">
        <v>107300</v>
      </c>
    </row>
    <row r="369" spans="1:24" hidden="1" x14ac:dyDescent="0.25">
      <c r="A369" t="s">
        <v>0</v>
      </c>
      <c r="B369" t="s">
        <v>1</v>
      </c>
      <c r="C369" s="26" t="s">
        <v>2</v>
      </c>
      <c r="D369" s="26" t="s">
        <v>546</v>
      </c>
      <c r="E369" t="s">
        <v>926</v>
      </c>
      <c r="F369" s="31" t="s">
        <v>927</v>
      </c>
      <c r="G369" t="s">
        <v>925</v>
      </c>
      <c r="H369" t="s">
        <v>724</v>
      </c>
      <c r="I369" t="s">
        <v>725</v>
      </c>
      <c r="J369" s="26" t="s">
        <v>548</v>
      </c>
      <c r="K369" s="27">
        <v>150</v>
      </c>
      <c r="L369" s="4">
        <v>35.99</v>
      </c>
      <c r="M369" s="27">
        <v>74850</v>
      </c>
      <c r="N369" s="3">
        <v>4.0999999999999996</v>
      </c>
      <c r="O369" s="4">
        <v>20.38</v>
      </c>
      <c r="P369" s="4">
        <v>25.27</v>
      </c>
      <c r="Q369" s="4">
        <v>40.42</v>
      </c>
      <c r="R369" s="4">
        <v>45.53</v>
      </c>
      <c r="S369" s="4">
        <v>48.6</v>
      </c>
      <c r="T369" s="27">
        <v>42390</v>
      </c>
      <c r="U369" s="27">
        <v>52550</v>
      </c>
      <c r="V369" s="27">
        <v>84080</v>
      </c>
      <c r="W369" s="27">
        <v>94700</v>
      </c>
      <c r="X369" s="27">
        <v>101080</v>
      </c>
    </row>
    <row r="370" spans="1:24" hidden="1" x14ac:dyDescent="0.25">
      <c r="A370" t="s">
        <v>0</v>
      </c>
      <c r="B370" t="s">
        <v>1</v>
      </c>
      <c r="C370" s="26" t="s">
        <v>2</v>
      </c>
      <c r="D370" s="26" t="s">
        <v>546</v>
      </c>
      <c r="E370" t="s">
        <v>926</v>
      </c>
      <c r="F370" s="31" t="s">
        <v>927</v>
      </c>
      <c r="G370" t="s">
        <v>925</v>
      </c>
      <c r="H370" t="s">
        <v>386</v>
      </c>
      <c r="I370" t="s">
        <v>387</v>
      </c>
      <c r="J370" s="26" t="s">
        <v>46</v>
      </c>
      <c r="K370" s="27">
        <v>140</v>
      </c>
      <c r="L370" s="4">
        <v>37.6</v>
      </c>
      <c r="M370" s="27">
        <v>78210</v>
      </c>
      <c r="N370" s="3">
        <v>4</v>
      </c>
      <c r="O370" s="4">
        <v>22.27</v>
      </c>
      <c r="P370" s="4">
        <v>29.36</v>
      </c>
      <c r="Q370" s="4">
        <v>41.3</v>
      </c>
      <c r="R370" s="4">
        <v>45.97</v>
      </c>
      <c r="S370" s="4">
        <v>48.77</v>
      </c>
      <c r="T370" s="27">
        <v>46320</v>
      </c>
      <c r="U370" s="27">
        <v>61060</v>
      </c>
      <c r="V370" s="27">
        <v>85900</v>
      </c>
      <c r="W370" s="27">
        <v>95620</v>
      </c>
      <c r="X370" s="27">
        <v>101450</v>
      </c>
    </row>
    <row r="371" spans="1:24" hidden="1" x14ac:dyDescent="0.25">
      <c r="A371" t="s">
        <v>0</v>
      </c>
      <c r="B371" t="s">
        <v>1</v>
      </c>
      <c r="C371" s="26" t="s">
        <v>2</v>
      </c>
      <c r="D371" s="26" t="s">
        <v>546</v>
      </c>
      <c r="E371" t="s">
        <v>926</v>
      </c>
      <c r="F371" s="31" t="s">
        <v>927</v>
      </c>
      <c r="G371" t="s">
        <v>925</v>
      </c>
      <c r="H371" t="s">
        <v>726</v>
      </c>
      <c r="I371" t="s">
        <v>727</v>
      </c>
      <c r="J371" s="26" t="s">
        <v>548</v>
      </c>
      <c r="K371" s="27">
        <v>6840</v>
      </c>
      <c r="L371" s="4">
        <v>31.5</v>
      </c>
      <c r="M371" s="27">
        <v>65510</v>
      </c>
      <c r="N371" s="3">
        <v>1.2</v>
      </c>
      <c r="O371" s="4">
        <v>17.04</v>
      </c>
      <c r="P371" s="4">
        <v>23.1</v>
      </c>
      <c r="Q371" s="4">
        <v>32.46</v>
      </c>
      <c r="R371" s="4">
        <v>39.32</v>
      </c>
      <c r="S371" s="4">
        <v>46.29</v>
      </c>
      <c r="T371" s="27">
        <v>35430</v>
      </c>
      <c r="U371" s="27">
        <v>48040</v>
      </c>
      <c r="V371" s="27">
        <v>67520</v>
      </c>
      <c r="W371" s="27">
        <v>81790</v>
      </c>
      <c r="X371" s="27">
        <v>96290</v>
      </c>
    </row>
    <row r="372" spans="1:24" hidden="1" x14ac:dyDescent="0.25">
      <c r="A372" t="s">
        <v>0</v>
      </c>
      <c r="B372" t="s">
        <v>1</v>
      </c>
      <c r="C372" s="26" t="s">
        <v>2</v>
      </c>
      <c r="D372" s="26" t="s">
        <v>546</v>
      </c>
      <c r="E372" t="s">
        <v>926</v>
      </c>
      <c r="F372" s="31" t="s">
        <v>927</v>
      </c>
      <c r="G372" t="s">
        <v>925</v>
      </c>
      <c r="H372" t="s">
        <v>388</v>
      </c>
      <c r="I372" t="s">
        <v>389</v>
      </c>
      <c r="J372" s="26" t="s">
        <v>46</v>
      </c>
      <c r="K372" s="27">
        <v>590</v>
      </c>
      <c r="L372" s="4">
        <v>24.25</v>
      </c>
      <c r="M372" s="27">
        <v>50440</v>
      </c>
      <c r="N372" s="3">
        <v>3.3</v>
      </c>
      <c r="O372" s="4">
        <v>13.67</v>
      </c>
      <c r="P372" s="4">
        <v>17.23</v>
      </c>
      <c r="Q372" s="4">
        <v>23.5</v>
      </c>
      <c r="R372" s="4">
        <v>30.57</v>
      </c>
      <c r="S372" s="4">
        <v>37.119999999999997</v>
      </c>
      <c r="T372" s="27">
        <v>28430</v>
      </c>
      <c r="U372" s="27">
        <v>35840</v>
      </c>
      <c r="V372" s="27">
        <v>48870</v>
      </c>
      <c r="W372" s="27">
        <v>63580</v>
      </c>
      <c r="X372" s="27">
        <v>77220</v>
      </c>
    </row>
    <row r="373" spans="1:24" hidden="1" x14ac:dyDescent="0.25">
      <c r="A373" t="s">
        <v>0</v>
      </c>
      <c r="B373" t="s">
        <v>1</v>
      </c>
      <c r="C373" s="26" t="s">
        <v>2</v>
      </c>
      <c r="D373" s="26" t="s">
        <v>546</v>
      </c>
      <c r="E373" t="s">
        <v>926</v>
      </c>
      <c r="F373" s="31" t="s">
        <v>927</v>
      </c>
      <c r="G373" t="s">
        <v>925</v>
      </c>
      <c r="H373" t="s">
        <v>390</v>
      </c>
      <c r="I373" t="s">
        <v>391</v>
      </c>
      <c r="J373" s="26" t="s">
        <v>46</v>
      </c>
      <c r="K373" s="27">
        <v>6250</v>
      </c>
      <c r="L373" s="4">
        <v>32.18</v>
      </c>
      <c r="M373" s="27">
        <v>66930</v>
      </c>
      <c r="N373" s="3">
        <v>1.2</v>
      </c>
      <c r="O373" s="4">
        <v>17.739999999999998</v>
      </c>
      <c r="P373" s="4">
        <v>23.93</v>
      </c>
      <c r="Q373" s="4">
        <v>33.22</v>
      </c>
      <c r="R373" s="4">
        <v>39.85</v>
      </c>
      <c r="S373" s="4">
        <v>46.7</v>
      </c>
      <c r="T373" s="27">
        <v>36900</v>
      </c>
      <c r="U373" s="27">
        <v>49760</v>
      </c>
      <c r="V373" s="27">
        <v>69100</v>
      </c>
      <c r="W373" s="27">
        <v>82880</v>
      </c>
      <c r="X373" s="27">
        <v>97140</v>
      </c>
    </row>
    <row r="374" spans="1:24" hidden="1" x14ac:dyDescent="0.25">
      <c r="A374" t="s">
        <v>0</v>
      </c>
      <c r="B374" t="s">
        <v>1</v>
      </c>
      <c r="C374" s="26" t="s">
        <v>2</v>
      </c>
      <c r="D374" s="26" t="s">
        <v>546</v>
      </c>
      <c r="E374" t="s">
        <v>926</v>
      </c>
      <c r="F374" s="31" t="s">
        <v>927</v>
      </c>
      <c r="G374" t="s">
        <v>925</v>
      </c>
      <c r="H374" t="s">
        <v>728</v>
      </c>
      <c r="I374" t="s">
        <v>393</v>
      </c>
      <c r="J374" s="26" t="s">
        <v>548</v>
      </c>
      <c r="K374" s="27">
        <v>30</v>
      </c>
      <c r="L374" s="4">
        <v>40.880000000000003</v>
      </c>
      <c r="M374" s="27">
        <v>85020</v>
      </c>
      <c r="N374" s="3">
        <v>9.6</v>
      </c>
      <c r="O374" s="4">
        <v>20.18</v>
      </c>
      <c r="P374" s="4">
        <v>26.58</v>
      </c>
      <c r="Q374" s="4">
        <v>43.09</v>
      </c>
      <c r="R374" s="4">
        <v>54.87</v>
      </c>
      <c r="S374" s="4">
        <v>61.82</v>
      </c>
      <c r="T374" s="27">
        <v>41970</v>
      </c>
      <c r="U374" s="27">
        <v>55290</v>
      </c>
      <c r="V374" s="27">
        <v>89620</v>
      </c>
      <c r="W374" s="27">
        <v>114140</v>
      </c>
      <c r="X374" s="27">
        <v>128590</v>
      </c>
    </row>
    <row r="375" spans="1:24" hidden="1" x14ac:dyDescent="0.25">
      <c r="A375" t="s">
        <v>0</v>
      </c>
      <c r="B375" t="s">
        <v>1</v>
      </c>
      <c r="C375" s="26" t="s">
        <v>2</v>
      </c>
      <c r="D375" s="26" t="s">
        <v>546</v>
      </c>
      <c r="E375" t="s">
        <v>926</v>
      </c>
      <c r="F375" s="31" t="s">
        <v>927</v>
      </c>
      <c r="G375" t="s">
        <v>925</v>
      </c>
      <c r="H375" t="s">
        <v>392</v>
      </c>
      <c r="I375" t="s">
        <v>393</v>
      </c>
      <c r="J375" s="26" t="s">
        <v>46</v>
      </c>
      <c r="K375" s="27">
        <v>30</v>
      </c>
      <c r="L375" s="4">
        <v>40.880000000000003</v>
      </c>
      <c r="M375" s="27">
        <v>85020</v>
      </c>
      <c r="N375" s="3">
        <v>9.6</v>
      </c>
      <c r="O375" s="4">
        <v>20.18</v>
      </c>
      <c r="P375" s="4">
        <v>26.58</v>
      </c>
      <c r="Q375" s="4">
        <v>43.09</v>
      </c>
      <c r="R375" s="4">
        <v>54.87</v>
      </c>
      <c r="S375" s="4">
        <v>61.82</v>
      </c>
      <c r="T375" s="27">
        <v>41970</v>
      </c>
      <c r="U375" s="27">
        <v>55290</v>
      </c>
      <c r="V375" s="27">
        <v>89620</v>
      </c>
      <c r="W375" s="27">
        <v>114140</v>
      </c>
      <c r="X375" s="27">
        <v>128590</v>
      </c>
    </row>
    <row r="376" spans="1:24" hidden="1" x14ac:dyDescent="0.25">
      <c r="A376" t="s">
        <v>0</v>
      </c>
      <c r="B376" t="s">
        <v>1</v>
      </c>
      <c r="C376" s="26" t="s">
        <v>2</v>
      </c>
      <c r="D376" s="26" t="s">
        <v>546</v>
      </c>
      <c r="E376" t="s">
        <v>926</v>
      </c>
      <c r="F376" s="31" t="s">
        <v>927</v>
      </c>
      <c r="G376" t="s">
        <v>925</v>
      </c>
      <c r="H376" t="s">
        <v>729</v>
      </c>
      <c r="I376" t="s">
        <v>395</v>
      </c>
      <c r="J376" s="26" t="s">
        <v>548</v>
      </c>
      <c r="K376" s="27">
        <v>570</v>
      </c>
      <c r="L376" s="4">
        <v>21.88</v>
      </c>
      <c r="M376" s="27">
        <v>45500</v>
      </c>
      <c r="N376" s="3">
        <v>5.0999999999999996</v>
      </c>
      <c r="O376" s="4">
        <v>12.42</v>
      </c>
      <c r="P376" s="4">
        <v>15.49</v>
      </c>
      <c r="Q376" s="4">
        <v>20.329999999999998</v>
      </c>
      <c r="R376" s="4">
        <v>27.48</v>
      </c>
      <c r="S376" s="4">
        <v>33.36</v>
      </c>
      <c r="T376" s="27">
        <v>25820</v>
      </c>
      <c r="U376" s="27">
        <v>32210</v>
      </c>
      <c r="V376" s="27">
        <v>42280</v>
      </c>
      <c r="W376" s="27">
        <v>57160</v>
      </c>
      <c r="X376" s="27">
        <v>69380</v>
      </c>
    </row>
    <row r="377" spans="1:24" hidden="1" x14ac:dyDescent="0.25">
      <c r="A377" t="s">
        <v>0</v>
      </c>
      <c r="B377" t="s">
        <v>1</v>
      </c>
      <c r="C377" s="26" t="s">
        <v>2</v>
      </c>
      <c r="D377" s="26" t="s">
        <v>546</v>
      </c>
      <c r="E377" t="s">
        <v>926</v>
      </c>
      <c r="F377" s="31" t="s">
        <v>927</v>
      </c>
      <c r="G377" t="s">
        <v>925</v>
      </c>
      <c r="H377" t="s">
        <v>394</v>
      </c>
      <c r="I377" t="s">
        <v>395</v>
      </c>
      <c r="J377" s="26" t="s">
        <v>46</v>
      </c>
      <c r="K377" s="27">
        <v>570</v>
      </c>
      <c r="L377" s="4">
        <v>21.88</v>
      </c>
      <c r="M377" s="27">
        <v>45500</v>
      </c>
      <c r="N377" s="3">
        <v>5.0999999999999996</v>
      </c>
      <c r="O377" s="4">
        <v>12.42</v>
      </c>
      <c r="P377" s="4">
        <v>15.49</v>
      </c>
      <c r="Q377" s="4">
        <v>20.329999999999998</v>
      </c>
      <c r="R377" s="4">
        <v>27.48</v>
      </c>
      <c r="S377" s="4">
        <v>33.36</v>
      </c>
      <c r="T377" s="27">
        <v>25820</v>
      </c>
      <c r="U377" s="27">
        <v>32210</v>
      </c>
      <c r="V377" s="27">
        <v>42280</v>
      </c>
      <c r="W377" s="27">
        <v>57160</v>
      </c>
      <c r="X377" s="27">
        <v>69380</v>
      </c>
    </row>
    <row r="378" spans="1:24" hidden="1" x14ac:dyDescent="0.25">
      <c r="A378" t="s">
        <v>0</v>
      </c>
      <c r="B378" t="s">
        <v>1</v>
      </c>
      <c r="C378" s="26" t="s">
        <v>2</v>
      </c>
      <c r="D378" s="26" t="s">
        <v>546</v>
      </c>
      <c r="E378" t="s">
        <v>926</v>
      </c>
      <c r="F378" s="31" t="s">
        <v>927</v>
      </c>
      <c r="G378" t="s">
        <v>925</v>
      </c>
      <c r="H378" t="s">
        <v>892</v>
      </c>
      <c r="I378" t="s">
        <v>731</v>
      </c>
      <c r="J378" s="26" t="s">
        <v>803</v>
      </c>
      <c r="K378" s="27">
        <v>270</v>
      </c>
      <c r="L378" s="4">
        <v>22.1</v>
      </c>
      <c r="M378" s="27">
        <v>45970</v>
      </c>
      <c r="N378" s="3">
        <v>6.3</v>
      </c>
      <c r="O378" s="4">
        <v>12.7</v>
      </c>
      <c r="P378" s="4">
        <v>14.78</v>
      </c>
      <c r="Q378" s="4">
        <v>19.34</v>
      </c>
      <c r="R378" s="4">
        <v>28.07</v>
      </c>
      <c r="S378" s="4">
        <v>36.47</v>
      </c>
      <c r="T378" s="27">
        <v>26410</v>
      </c>
      <c r="U378" s="27">
        <v>30750</v>
      </c>
      <c r="V378" s="27">
        <v>40230</v>
      </c>
      <c r="W378" s="27">
        <v>58390</v>
      </c>
      <c r="X378" s="27">
        <v>75860</v>
      </c>
    </row>
    <row r="379" spans="1:24" hidden="1" x14ac:dyDescent="0.25">
      <c r="A379" t="s">
        <v>0</v>
      </c>
      <c r="B379" t="s">
        <v>1</v>
      </c>
      <c r="C379" s="26" t="s">
        <v>2</v>
      </c>
      <c r="D379" s="26" t="s">
        <v>546</v>
      </c>
      <c r="E379" t="s">
        <v>926</v>
      </c>
      <c r="F379" s="31" t="s">
        <v>927</v>
      </c>
      <c r="G379" t="s">
        <v>925</v>
      </c>
      <c r="H379" t="s">
        <v>730</v>
      </c>
      <c r="I379" t="s">
        <v>731</v>
      </c>
      <c r="J379" s="26" t="s">
        <v>548</v>
      </c>
      <c r="K379" s="27">
        <v>270</v>
      </c>
      <c r="L379" s="4">
        <v>22.1</v>
      </c>
      <c r="M379" s="27">
        <v>45970</v>
      </c>
      <c r="N379" s="3">
        <v>6.3</v>
      </c>
      <c r="O379" s="4">
        <v>12.7</v>
      </c>
      <c r="P379" s="4">
        <v>14.78</v>
      </c>
      <c r="Q379" s="4">
        <v>19.34</v>
      </c>
      <c r="R379" s="4">
        <v>28.07</v>
      </c>
      <c r="S379" s="4">
        <v>36.47</v>
      </c>
      <c r="T379" s="27">
        <v>26410</v>
      </c>
      <c r="U379" s="27">
        <v>30750</v>
      </c>
      <c r="V379" s="27">
        <v>40230</v>
      </c>
      <c r="W379" s="27">
        <v>58390</v>
      </c>
      <c r="X379" s="27">
        <v>75860</v>
      </c>
    </row>
    <row r="380" spans="1:24" hidden="1" x14ac:dyDescent="0.25">
      <c r="A380" t="s">
        <v>0</v>
      </c>
      <c r="B380" t="s">
        <v>1</v>
      </c>
      <c r="C380" s="26" t="s">
        <v>2</v>
      </c>
      <c r="D380" s="26" t="s">
        <v>546</v>
      </c>
      <c r="E380" t="s">
        <v>926</v>
      </c>
      <c r="F380" s="31" t="s">
        <v>927</v>
      </c>
      <c r="G380" t="s">
        <v>925</v>
      </c>
      <c r="H380" t="s">
        <v>396</v>
      </c>
      <c r="I380" t="s">
        <v>397</v>
      </c>
      <c r="J380" s="26" t="s">
        <v>46</v>
      </c>
      <c r="K380" s="27">
        <v>90</v>
      </c>
      <c r="L380" s="4">
        <v>26.13</v>
      </c>
      <c r="M380" s="27">
        <v>54350</v>
      </c>
      <c r="N380" s="3">
        <v>6.4</v>
      </c>
      <c r="O380" s="4">
        <v>14.7</v>
      </c>
      <c r="P380" s="4">
        <v>18.829999999999998</v>
      </c>
      <c r="Q380" s="4">
        <v>27.05</v>
      </c>
      <c r="R380" s="4">
        <v>32.520000000000003</v>
      </c>
      <c r="S380" s="4">
        <v>37.450000000000003</v>
      </c>
      <c r="T380" s="27">
        <v>30570</v>
      </c>
      <c r="U380" s="27">
        <v>39170</v>
      </c>
      <c r="V380" s="27">
        <v>56270</v>
      </c>
      <c r="W380" s="27">
        <v>67640</v>
      </c>
      <c r="X380" s="27">
        <v>77890</v>
      </c>
    </row>
    <row r="381" spans="1:24" hidden="1" x14ac:dyDescent="0.25">
      <c r="A381" t="s">
        <v>0</v>
      </c>
      <c r="B381" t="s">
        <v>1</v>
      </c>
      <c r="C381" s="26" t="s">
        <v>2</v>
      </c>
      <c r="D381" s="26" t="s">
        <v>546</v>
      </c>
      <c r="E381" t="s">
        <v>926</v>
      </c>
      <c r="F381" s="31" t="s">
        <v>927</v>
      </c>
      <c r="G381" t="s">
        <v>925</v>
      </c>
      <c r="H381" t="s">
        <v>398</v>
      </c>
      <c r="I381" t="s">
        <v>399</v>
      </c>
      <c r="J381" s="26" t="s">
        <v>46</v>
      </c>
      <c r="K381" s="27">
        <v>90</v>
      </c>
      <c r="L381" s="4">
        <v>19.600000000000001</v>
      </c>
      <c r="M381" s="27">
        <v>40770</v>
      </c>
      <c r="N381" s="3">
        <v>6.6</v>
      </c>
      <c r="O381" s="4">
        <v>13.18</v>
      </c>
      <c r="P381" s="4">
        <v>14.73</v>
      </c>
      <c r="Q381" s="4">
        <v>18.55</v>
      </c>
      <c r="R381" s="4">
        <v>24.75</v>
      </c>
      <c r="S381" s="4">
        <v>28.63</v>
      </c>
      <c r="T381" s="27">
        <v>27420</v>
      </c>
      <c r="U381" s="27">
        <v>30640</v>
      </c>
      <c r="V381" s="27">
        <v>38570</v>
      </c>
      <c r="W381" s="27">
        <v>51470</v>
      </c>
      <c r="X381" s="27">
        <v>59560</v>
      </c>
    </row>
    <row r="382" spans="1:24" hidden="1" x14ac:dyDescent="0.25">
      <c r="A382" t="s">
        <v>0</v>
      </c>
      <c r="B382" t="s">
        <v>1</v>
      </c>
      <c r="C382" s="26" t="s">
        <v>2</v>
      </c>
      <c r="D382" s="26" t="s">
        <v>546</v>
      </c>
      <c r="E382" t="s">
        <v>926</v>
      </c>
      <c r="F382" s="31" t="s">
        <v>927</v>
      </c>
      <c r="G382" t="s">
        <v>925</v>
      </c>
      <c r="H382" t="s">
        <v>400</v>
      </c>
      <c r="I382" t="s">
        <v>401</v>
      </c>
      <c r="J382" s="26" t="s">
        <v>46</v>
      </c>
      <c r="K382" s="27">
        <v>90</v>
      </c>
      <c r="L382" s="4">
        <v>20.8</v>
      </c>
      <c r="M382" s="27">
        <v>43250</v>
      </c>
      <c r="N382" s="3">
        <v>7.2</v>
      </c>
      <c r="O382" s="4">
        <v>11.15</v>
      </c>
      <c r="P382" s="4">
        <v>13.21</v>
      </c>
      <c r="Q382" s="4">
        <v>16.100000000000001</v>
      </c>
      <c r="R382" s="4">
        <v>22.68</v>
      </c>
      <c r="S382" s="4">
        <v>43.87</v>
      </c>
      <c r="T382" s="27">
        <v>23180</v>
      </c>
      <c r="U382" s="27">
        <v>27480</v>
      </c>
      <c r="V382" s="27">
        <v>33490</v>
      </c>
      <c r="W382" s="27">
        <v>47170</v>
      </c>
      <c r="X382" s="27">
        <v>91260</v>
      </c>
    </row>
    <row r="383" spans="1:24" hidden="1" x14ac:dyDescent="0.25">
      <c r="A383" t="s">
        <v>0</v>
      </c>
      <c r="B383" t="s">
        <v>1</v>
      </c>
      <c r="C383" s="26" t="s">
        <v>2</v>
      </c>
      <c r="D383" s="26" t="s">
        <v>546</v>
      </c>
      <c r="E383" t="s">
        <v>926</v>
      </c>
      <c r="F383" s="31" t="s">
        <v>927</v>
      </c>
      <c r="G383" t="s">
        <v>925</v>
      </c>
      <c r="H383" t="s">
        <v>893</v>
      </c>
      <c r="I383" t="s">
        <v>894</v>
      </c>
      <c r="J383" s="26" t="s">
        <v>803</v>
      </c>
      <c r="K383" s="27">
        <v>2850</v>
      </c>
      <c r="L383" s="4">
        <v>35.9</v>
      </c>
      <c r="M383" s="27">
        <v>74670</v>
      </c>
      <c r="N383" s="3">
        <v>2.4</v>
      </c>
      <c r="O383" s="4">
        <v>17.5</v>
      </c>
      <c r="P383" s="4">
        <v>24.03</v>
      </c>
      <c r="Q383" s="4">
        <v>36.75</v>
      </c>
      <c r="R383" s="4">
        <v>47</v>
      </c>
      <c r="S383" s="4">
        <v>55.35</v>
      </c>
      <c r="T383" s="27">
        <v>36400</v>
      </c>
      <c r="U383" s="27">
        <v>49980</v>
      </c>
      <c r="V383" s="27">
        <v>76430</v>
      </c>
      <c r="W383" s="27">
        <v>97760</v>
      </c>
      <c r="X383" s="27">
        <v>115140</v>
      </c>
    </row>
    <row r="384" spans="1:24" hidden="1" x14ac:dyDescent="0.25">
      <c r="A384" t="s">
        <v>0</v>
      </c>
      <c r="B384" t="s">
        <v>1</v>
      </c>
      <c r="C384" s="26" t="s">
        <v>2</v>
      </c>
      <c r="D384" s="26" t="s">
        <v>546</v>
      </c>
      <c r="E384" t="s">
        <v>926</v>
      </c>
      <c r="F384" s="31" t="s">
        <v>927</v>
      </c>
      <c r="G384" t="s">
        <v>925</v>
      </c>
      <c r="H384" t="s">
        <v>732</v>
      </c>
      <c r="I384" t="s">
        <v>403</v>
      </c>
      <c r="J384" s="26" t="s">
        <v>548</v>
      </c>
      <c r="K384" s="27">
        <v>1950</v>
      </c>
      <c r="L384" s="4">
        <v>40.049999999999997</v>
      </c>
      <c r="M384" s="27">
        <v>83300</v>
      </c>
      <c r="N384" s="3">
        <v>2.4</v>
      </c>
      <c r="O384" s="4">
        <v>22.57</v>
      </c>
      <c r="P384" s="4">
        <v>31.45</v>
      </c>
      <c r="Q384" s="4">
        <v>40.96</v>
      </c>
      <c r="R384" s="4">
        <v>49.46</v>
      </c>
      <c r="S384" s="4">
        <v>57.65</v>
      </c>
      <c r="T384" s="27">
        <v>46950</v>
      </c>
      <c r="U384" s="27">
        <v>65410</v>
      </c>
      <c r="V384" s="27">
        <v>85190</v>
      </c>
      <c r="W384" s="27">
        <v>102870</v>
      </c>
      <c r="X384" s="27">
        <v>119900</v>
      </c>
    </row>
    <row r="385" spans="1:24" hidden="1" x14ac:dyDescent="0.25">
      <c r="A385" t="s">
        <v>0</v>
      </c>
      <c r="B385" t="s">
        <v>1</v>
      </c>
      <c r="C385" s="26" t="s">
        <v>2</v>
      </c>
      <c r="D385" s="26" t="s">
        <v>546</v>
      </c>
      <c r="E385" t="s">
        <v>926</v>
      </c>
      <c r="F385" s="31" t="s">
        <v>927</v>
      </c>
      <c r="G385" t="s">
        <v>925</v>
      </c>
      <c r="H385" t="s">
        <v>402</v>
      </c>
      <c r="I385" t="s">
        <v>403</v>
      </c>
      <c r="J385" s="26" t="s">
        <v>46</v>
      </c>
      <c r="K385" s="27">
        <v>1950</v>
      </c>
      <c r="L385" s="4">
        <v>40.049999999999997</v>
      </c>
      <c r="M385" s="27">
        <v>83300</v>
      </c>
      <c r="N385" s="3">
        <v>2.4</v>
      </c>
      <c r="O385" s="4">
        <v>22.57</v>
      </c>
      <c r="P385" s="4">
        <v>31.45</v>
      </c>
      <c r="Q385" s="4">
        <v>40.96</v>
      </c>
      <c r="R385" s="4">
        <v>49.46</v>
      </c>
      <c r="S385" s="4">
        <v>57.65</v>
      </c>
      <c r="T385" s="27">
        <v>46950</v>
      </c>
      <c r="U385" s="27">
        <v>65410</v>
      </c>
      <c r="V385" s="27">
        <v>85190</v>
      </c>
      <c r="W385" s="27">
        <v>102870</v>
      </c>
      <c r="X385" s="27">
        <v>119900</v>
      </c>
    </row>
    <row r="386" spans="1:24" hidden="1" x14ac:dyDescent="0.25">
      <c r="A386" t="s">
        <v>0</v>
      </c>
      <c r="B386" t="s">
        <v>1</v>
      </c>
      <c r="C386" s="26" t="s">
        <v>2</v>
      </c>
      <c r="D386" s="26" t="s">
        <v>546</v>
      </c>
      <c r="E386" t="s">
        <v>926</v>
      </c>
      <c r="F386" s="31" t="s">
        <v>927</v>
      </c>
      <c r="G386" t="s">
        <v>925</v>
      </c>
      <c r="H386" t="s">
        <v>733</v>
      </c>
      <c r="I386" t="s">
        <v>405</v>
      </c>
      <c r="J386" s="26" t="s">
        <v>548</v>
      </c>
      <c r="K386" s="27">
        <v>340</v>
      </c>
      <c r="L386" s="4">
        <v>28.03</v>
      </c>
      <c r="M386" s="27">
        <v>58300</v>
      </c>
      <c r="N386" s="3">
        <v>7.4</v>
      </c>
      <c r="O386" s="4">
        <v>15.18</v>
      </c>
      <c r="P386" s="4">
        <v>17.670000000000002</v>
      </c>
      <c r="Q386" s="4">
        <v>23.73</v>
      </c>
      <c r="R386" s="4">
        <v>40.770000000000003</v>
      </c>
      <c r="S386" s="4">
        <v>48.41</v>
      </c>
      <c r="T386" s="27">
        <v>31570</v>
      </c>
      <c r="U386" s="27">
        <v>36740</v>
      </c>
      <c r="V386" s="27">
        <v>49350</v>
      </c>
      <c r="W386" s="27">
        <v>84800</v>
      </c>
      <c r="X386" s="27">
        <v>100690</v>
      </c>
    </row>
    <row r="387" spans="1:24" hidden="1" x14ac:dyDescent="0.25">
      <c r="A387" t="s">
        <v>0</v>
      </c>
      <c r="B387" t="s">
        <v>1</v>
      </c>
      <c r="C387" s="26" t="s">
        <v>2</v>
      </c>
      <c r="D387" s="26" t="s">
        <v>546</v>
      </c>
      <c r="E387" t="s">
        <v>926</v>
      </c>
      <c r="F387" s="31" t="s">
        <v>927</v>
      </c>
      <c r="G387" t="s">
        <v>925</v>
      </c>
      <c r="H387" t="s">
        <v>404</v>
      </c>
      <c r="I387" t="s">
        <v>405</v>
      </c>
      <c r="J387" s="26" t="s">
        <v>46</v>
      </c>
      <c r="K387" s="27">
        <v>340</v>
      </c>
      <c r="L387" s="4">
        <v>28.03</v>
      </c>
      <c r="M387" s="27">
        <v>58300</v>
      </c>
      <c r="N387" s="3">
        <v>7.4</v>
      </c>
      <c r="O387" s="4">
        <v>15.18</v>
      </c>
      <c r="P387" s="4">
        <v>17.670000000000002</v>
      </c>
      <c r="Q387" s="4">
        <v>23.73</v>
      </c>
      <c r="R387" s="4">
        <v>40.770000000000003</v>
      </c>
      <c r="S387" s="4">
        <v>48.41</v>
      </c>
      <c r="T387" s="27">
        <v>31570</v>
      </c>
      <c r="U387" s="27">
        <v>36740</v>
      </c>
      <c r="V387" s="27">
        <v>49350</v>
      </c>
      <c r="W387" s="27">
        <v>84800</v>
      </c>
      <c r="X387" s="27">
        <v>100690</v>
      </c>
    </row>
    <row r="388" spans="1:24" hidden="1" x14ac:dyDescent="0.25">
      <c r="A388" t="s">
        <v>0</v>
      </c>
      <c r="B388" t="s">
        <v>1</v>
      </c>
      <c r="C388" s="26" t="s">
        <v>2</v>
      </c>
      <c r="D388" s="26" t="s">
        <v>546</v>
      </c>
      <c r="E388" t="s">
        <v>926</v>
      </c>
      <c r="F388" s="31" t="s">
        <v>927</v>
      </c>
      <c r="G388" t="s">
        <v>925</v>
      </c>
      <c r="H388" t="s">
        <v>734</v>
      </c>
      <c r="I388" t="s">
        <v>407</v>
      </c>
      <c r="J388" s="26" t="s">
        <v>548</v>
      </c>
      <c r="K388" s="27">
        <v>200</v>
      </c>
      <c r="L388" s="4">
        <v>19.96</v>
      </c>
      <c r="M388" s="27">
        <v>41510</v>
      </c>
      <c r="N388" s="3">
        <v>11.1</v>
      </c>
      <c r="O388" s="4">
        <v>11.38</v>
      </c>
      <c r="P388" s="4">
        <v>13.78</v>
      </c>
      <c r="Q388" s="4">
        <v>18.02</v>
      </c>
      <c r="R388" s="4">
        <v>24.47</v>
      </c>
      <c r="S388" s="4">
        <v>33.97</v>
      </c>
      <c r="T388" s="27">
        <v>23670</v>
      </c>
      <c r="U388" s="27">
        <v>28660</v>
      </c>
      <c r="V388" s="27">
        <v>37470</v>
      </c>
      <c r="W388" s="27">
        <v>50890</v>
      </c>
      <c r="X388" s="27">
        <v>70650</v>
      </c>
    </row>
    <row r="389" spans="1:24" hidden="1" x14ac:dyDescent="0.25">
      <c r="A389" t="s">
        <v>0</v>
      </c>
      <c r="B389" t="s">
        <v>1</v>
      </c>
      <c r="C389" s="26" t="s">
        <v>2</v>
      </c>
      <c r="D389" s="26" t="s">
        <v>546</v>
      </c>
      <c r="E389" t="s">
        <v>926</v>
      </c>
      <c r="F389" s="31" t="s">
        <v>927</v>
      </c>
      <c r="G389" t="s">
        <v>925</v>
      </c>
      <c r="H389" t="s">
        <v>406</v>
      </c>
      <c r="I389" t="s">
        <v>407</v>
      </c>
      <c r="J389" s="26" t="s">
        <v>46</v>
      </c>
      <c r="K389" s="27">
        <v>200</v>
      </c>
      <c r="L389" s="4">
        <v>19.96</v>
      </c>
      <c r="M389" s="27">
        <v>41510</v>
      </c>
      <c r="N389" s="3">
        <v>11.1</v>
      </c>
      <c r="O389" s="4">
        <v>11.38</v>
      </c>
      <c r="P389" s="4">
        <v>13.78</v>
      </c>
      <c r="Q389" s="4">
        <v>18.02</v>
      </c>
      <c r="R389" s="4">
        <v>24.47</v>
      </c>
      <c r="S389" s="4">
        <v>33.97</v>
      </c>
      <c r="T389" s="27">
        <v>23670</v>
      </c>
      <c r="U389" s="27">
        <v>28660</v>
      </c>
      <c r="V389" s="27">
        <v>37470</v>
      </c>
      <c r="W389" s="27">
        <v>50890</v>
      </c>
      <c r="X389" s="27">
        <v>70650</v>
      </c>
    </row>
    <row r="390" spans="1:24" hidden="1" x14ac:dyDescent="0.25">
      <c r="A390" t="s">
        <v>0</v>
      </c>
      <c r="B390" t="s">
        <v>1</v>
      </c>
      <c r="C390" s="26" t="s">
        <v>2</v>
      </c>
      <c r="D390" s="26" t="s">
        <v>546</v>
      </c>
      <c r="E390" t="s">
        <v>926</v>
      </c>
      <c r="F390" s="31" t="s">
        <v>927</v>
      </c>
      <c r="G390" t="s">
        <v>925</v>
      </c>
      <c r="H390" t="s">
        <v>408</v>
      </c>
      <c r="I390" t="s">
        <v>409</v>
      </c>
      <c r="J390" s="26" t="s">
        <v>46</v>
      </c>
      <c r="K390" s="27">
        <v>330</v>
      </c>
      <c r="L390" s="4">
        <v>30.35</v>
      </c>
      <c r="M390" s="27">
        <v>63130</v>
      </c>
      <c r="N390" s="3">
        <v>6.9</v>
      </c>
      <c r="O390" s="4">
        <v>16.940000000000001</v>
      </c>
      <c r="P390" s="4">
        <v>21.1</v>
      </c>
      <c r="Q390" s="4">
        <v>26.57</v>
      </c>
      <c r="R390" s="4">
        <v>41.82</v>
      </c>
      <c r="S390" s="4">
        <v>47.73</v>
      </c>
      <c r="T390" s="27">
        <v>35230</v>
      </c>
      <c r="U390" s="27">
        <v>43880</v>
      </c>
      <c r="V390" s="27">
        <v>55270</v>
      </c>
      <c r="W390" s="27">
        <v>86980</v>
      </c>
      <c r="X390" s="27">
        <v>99280</v>
      </c>
    </row>
    <row r="391" spans="1:24" hidden="1" x14ac:dyDescent="0.25">
      <c r="A391" t="s">
        <v>0</v>
      </c>
      <c r="B391" t="s">
        <v>1</v>
      </c>
      <c r="C391" s="26" t="s">
        <v>2</v>
      </c>
      <c r="D391" s="26" t="s">
        <v>546</v>
      </c>
      <c r="E391" t="s">
        <v>926</v>
      </c>
      <c r="F391" s="31" t="s">
        <v>927</v>
      </c>
      <c r="G391" t="s">
        <v>925</v>
      </c>
      <c r="H391" t="s">
        <v>408</v>
      </c>
      <c r="I391" t="s">
        <v>409</v>
      </c>
      <c r="J391" s="26" t="s">
        <v>548</v>
      </c>
      <c r="K391" s="27">
        <v>330</v>
      </c>
      <c r="L391" s="4">
        <v>30.35</v>
      </c>
      <c r="M391" s="27">
        <v>63130</v>
      </c>
      <c r="N391" s="3">
        <v>6.9</v>
      </c>
      <c r="O391" s="4">
        <v>16.940000000000001</v>
      </c>
      <c r="P391" s="4">
        <v>21.1</v>
      </c>
      <c r="Q391" s="4">
        <v>26.57</v>
      </c>
      <c r="R391" s="4">
        <v>41.82</v>
      </c>
      <c r="S391" s="4">
        <v>47.73</v>
      </c>
      <c r="T391" s="27">
        <v>35230</v>
      </c>
      <c r="U391" s="27">
        <v>43880</v>
      </c>
      <c r="V391" s="27">
        <v>55270</v>
      </c>
      <c r="W391" s="27">
        <v>86980</v>
      </c>
      <c r="X391" s="27">
        <v>99280</v>
      </c>
    </row>
    <row r="392" spans="1:24" hidden="1" x14ac:dyDescent="0.25">
      <c r="A392" t="s">
        <v>0</v>
      </c>
      <c r="B392" t="s">
        <v>1</v>
      </c>
      <c r="C392" s="26" t="s">
        <v>2</v>
      </c>
      <c r="D392" s="26" t="s">
        <v>546</v>
      </c>
      <c r="E392" t="s">
        <v>926</v>
      </c>
      <c r="F392" s="31" t="s">
        <v>927</v>
      </c>
      <c r="G392" t="s">
        <v>925</v>
      </c>
      <c r="H392" t="s">
        <v>895</v>
      </c>
      <c r="I392" t="s">
        <v>896</v>
      </c>
      <c r="J392" s="26" t="s">
        <v>803</v>
      </c>
      <c r="K392" s="27">
        <v>1510</v>
      </c>
      <c r="L392" s="4">
        <v>31.76</v>
      </c>
      <c r="M392" s="27">
        <v>66050</v>
      </c>
      <c r="N392" s="3">
        <v>1.6</v>
      </c>
      <c r="O392" s="4">
        <v>17.899999999999999</v>
      </c>
      <c r="P392" s="4">
        <v>25.44</v>
      </c>
      <c r="Q392" s="4">
        <v>31.45</v>
      </c>
      <c r="R392" s="4">
        <v>37.14</v>
      </c>
      <c r="S392" s="4">
        <v>48.25</v>
      </c>
      <c r="T392" s="27">
        <v>37240</v>
      </c>
      <c r="U392" s="27">
        <v>52920</v>
      </c>
      <c r="V392" s="27">
        <v>65430</v>
      </c>
      <c r="W392" s="27">
        <v>77260</v>
      </c>
      <c r="X392" s="27">
        <v>100370</v>
      </c>
    </row>
    <row r="393" spans="1:24" hidden="1" x14ac:dyDescent="0.25">
      <c r="A393" t="s">
        <v>0</v>
      </c>
      <c r="B393" t="s">
        <v>1</v>
      </c>
      <c r="C393" s="26" t="s">
        <v>2</v>
      </c>
      <c r="D393" s="26" t="s">
        <v>546</v>
      </c>
      <c r="E393" t="s">
        <v>926</v>
      </c>
      <c r="F393" s="31" t="s">
        <v>927</v>
      </c>
      <c r="G393" t="s">
        <v>925</v>
      </c>
      <c r="H393" t="s">
        <v>735</v>
      </c>
      <c r="I393" t="s">
        <v>736</v>
      </c>
      <c r="J393" s="26" t="s">
        <v>548</v>
      </c>
      <c r="K393" s="27">
        <v>770</v>
      </c>
      <c r="L393" s="4">
        <v>29.67</v>
      </c>
      <c r="M393" s="27">
        <v>61720</v>
      </c>
      <c r="N393" s="3">
        <v>1.9</v>
      </c>
      <c r="O393" s="4">
        <v>19.28</v>
      </c>
      <c r="P393" s="4">
        <v>25.57</v>
      </c>
      <c r="Q393" s="4">
        <v>30.49</v>
      </c>
      <c r="R393" s="4">
        <v>35.32</v>
      </c>
      <c r="S393" s="4">
        <v>38.42</v>
      </c>
      <c r="T393" s="27">
        <v>40110</v>
      </c>
      <c r="U393" s="27">
        <v>53180</v>
      </c>
      <c r="V393" s="27">
        <v>63420</v>
      </c>
      <c r="W393" s="27">
        <v>73470</v>
      </c>
      <c r="X393" s="27">
        <v>79910</v>
      </c>
    </row>
    <row r="394" spans="1:24" hidden="1" x14ac:dyDescent="0.25">
      <c r="A394" t="s">
        <v>0</v>
      </c>
      <c r="B394" t="s">
        <v>1</v>
      </c>
      <c r="C394" s="26" t="s">
        <v>2</v>
      </c>
      <c r="D394" s="26" t="s">
        <v>546</v>
      </c>
      <c r="E394" t="s">
        <v>926</v>
      </c>
      <c r="F394" s="31" t="s">
        <v>927</v>
      </c>
      <c r="G394" t="s">
        <v>925</v>
      </c>
      <c r="H394" t="s">
        <v>410</v>
      </c>
      <c r="I394" t="s">
        <v>411</v>
      </c>
      <c r="J394" s="26" t="s">
        <v>46</v>
      </c>
      <c r="K394" s="27">
        <v>30</v>
      </c>
      <c r="L394" s="4">
        <v>38.07</v>
      </c>
      <c r="M394" s="27">
        <v>79190</v>
      </c>
      <c r="N394" s="3">
        <v>3</v>
      </c>
      <c r="O394" s="4">
        <v>32.03</v>
      </c>
      <c r="P394" s="4">
        <v>34.14</v>
      </c>
      <c r="Q394" s="4">
        <v>37.409999999999997</v>
      </c>
      <c r="R394" s="4">
        <v>41.85</v>
      </c>
      <c r="S394" s="4">
        <v>47.63</v>
      </c>
      <c r="T394" s="27">
        <v>66610</v>
      </c>
      <c r="U394" s="27">
        <v>71020</v>
      </c>
      <c r="V394" s="27">
        <v>77820</v>
      </c>
      <c r="W394" s="27">
        <v>87050</v>
      </c>
      <c r="X394" s="27">
        <v>99080</v>
      </c>
    </row>
    <row r="395" spans="1:24" hidden="1" x14ac:dyDescent="0.25">
      <c r="A395" t="s">
        <v>0</v>
      </c>
      <c r="B395" t="s">
        <v>1</v>
      </c>
      <c r="C395" s="26" t="s">
        <v>2</v>
      </c>
      <c r="D395" s="26" t="s">
        <v>546</v>
      </c>
      <c r="E395" t="s">
        <v>926</v>
      </c>
      <c r="F395" s="31" t="s">
        <v>927</v>
      </c>
      <c r="G395" t="s">
        <v>925</v>
      </c>
      <c r="H395" t="s">
        <v>412</v>
      </c>
      <c r="I395" t="s">
        <v>413</v>
      </c>
      <c r="J395" s="26" t="s">
        <v>46</v>
      </c>
      <c r="K395" s="27">
        <v>720</v>
      </c>
      <c r="L395" s="4">
        <v>29.23</v>
      </c>
      <c r="M395" s="27">
        <v>60790</v>
      </c>
      <c r="N395" s="3">
        <v>2</v>
      </c>
      <c r="O395" s="4">
        <v>19</v>
      </c>
      <c r="P395" s="4">
        <v>25.27</v>
      </c>
      <c r="Q395" s="4">
        <v>30.01</v>
      </c>
      <c r="R395" s="4">
        <v>34.880000000000003</v>
      </c>
      <c r="S395" s="4">
        <v>38.11</v>
      </c>
      <c r="T395" s="27">
        <v>39510</v>
      </c>
      <c r="U395" s="27">
        <v>52570</v>
      </c>
      <c r="V395" s="27">
        <v>62430</v>
      </c>
      <c r="W395" s="27">
        <v>72540</v>
      </c>
      <c r="X395" s="27">
        <v>79270</v>
      </c>
    </row>
    <row r="396" spans="1:24" hidden="1" x14ac:dyDescent="0.25">
      <c r="A396" t="s">
        <v>0</v>
      </c>
      <c r="B396" t="s">
        <v>1</v>
      </c>
      <c r="C396" s="26" t="s">
        <v>2</v>
      </c>
      <c r="D396" s="26" t="s">
        <v>546</v>
      </c>
      <c r="E396" t="s">
        <v>926</v>
      </c>
      <c r="F396" s="31" t="s">
        <v>927</v>
      </c>
      <c r="G396" t="s">
        <v>925</v>
      </c>
      <c r="H396" t="s">
        <v>414</v>
      </c>
      <c r="I396" t="s">
        <v>415</v>
      </c>
      <c r="J396" s="26" t="s">
        <v>46</v>
      </c>
      <c r="K396" s="27">
        <v>520</v>
      </c>
      <c r="L396" s="4">
        <v>36.659999999999997</v>
      </c>
      <c r="M396" s="27">
        <v>76260</v>
      </c>
      <c r="N396" s="3">
        <v>2.8</v>
      </c>
      <c r="O396" s="4">
        <v>17.649999999999999</v>
      </c>
      <c r="P396" s="4">
        <v>27.59</v>
      </c>
      <c r="Q396" s="4">
        <v>35.270000000000003</v>
      </c>
      <c r="R396" s="4">
        <v>50.58</v>
      </c>
      <c r="S396" s="4">
        <v>58.79</v>
      </c>
      <c r="T396" s="27">
        <v>36710</v>
      </c>
      <c r="U396" s="27">
        <v>57390</v>
      </c>
      <c r="V396" s="27">
        <v>73370</v>
      </c>
      <c r="W396" s="27">
        <v>105220</v>
      </c>
      <c r="X396" s="27">
        <v>122270</v>
      </c>
    </row>
    <row r="397" spans="1:24" hidden="1" x14ac:dyDescent="0.25">
      <c r="A397" t="s">
        <v>0</v>
      </c>
      <c r="B397" t="s">
        <v>1</v>
      </c>
      <c r="C397" s="26" t="s">
        <v>2</v>
      </c>
      <c r="D397" s="26" t="s">
        <v>546</v>
      </c>
      <c r="E397" t="s">
        <v>926</v>
      </c>
      <c r="F397" s="31" t="s">
        <v>927</v>
      </c>
      <c r="G397" t="s">
        <v>925</v>
      </c>
      <c r="H397" t="s">
        <v>737</v>
      </c>
      <c r="I397" t="s">
        <v>417</v>
      </c>
      <c r="J397" s="26" t="s">
        <v>548</v>
      </c>
      <c r="K397" s="27">
        <v>110</v>
      </c>
      <c r="L397" s="4">
        <v>25.44</v>
      </c>
      <c r="M397" s="27">
        <v>52920</v>
      </c>
      <c r="N397" s="3">
        <v>6.9</v>
      </c>
      <c r="O397" s="4">
        <v>15.58</v>
      </c>
      <c r="P397" s="4">
        <v>17.8</v>
      </c>
      <c r="Q397" s="4">
        <v>25.44</v>
      </c>
      <c r="R397" s="4">
        <v>31.81</v>
      </c>
      <c r="S397" s="4">
        <v>37.78</v>
      </c>
      <c r="T397" s="27">
        <v>32410</v>
      </c>
      <c r="U397" s="27">
        <v>37030</v>
      </c>
      <c r="V397" s="27">
        <v>52910</v>
      </c>
      <c r="W397" s="27">
        <v>66170</v>
      </c>
      <c r="X397" s="27">
        <v>78580</v>
      </c>
    </row>
    <row r="398" spans="1:24" hidden="1" x14ac:dyDescent="0.25">
      <c r="A398" t="s">
        <v>0</v>
      </c>
      <c r="B398" t="s">
        <v>1</v>
      </c>
      <c r="C398" s="26" t="s">
        <v>2</v>
      </c>
      <c r="D398" s="26" t="s">
        <v>546</v>
      </c>
      <c r="E398" t="s">
        <v>926</v>
      </c>
      <c r="F398" s="31" t="s">
        <v>927</v>
      </c>
      <c r="G398" t="s">
        <v>925</v>
      </c>
      <c r="H398" t="s">
        <v>416</v>
      </c>
      <c r="I398" t="s">
        <v>417</v>
      </c>
      <c r="J398" s="26" t="s">
        <v>46</v>
      </c>
      <c r="K398" s="27">
        <v>110</v>
      </c>
      <c r="L398" s="4">
        <v>25.44</v>
      </c>
      <c r="M398" s="27">
        <v>52920</v>
      </c>
      <c r="N398" s="3">
        <v>6.9</v>
      </c>
      <c r="O398" s="4">
        <v>15.58</v>
      </c>
      <c r="P398" s="4">
        <v>17.8</v>
      </c>
      <c r="Q398" s="4">
        <v>25.44</v>
      </c>
      <c r="R398" s="4">
        <v>31.81</v>
      </c>
      <c r="S398" s="4">
        <v>37.78</v>
      </c>
      <c r="T398" s="27">
        <v>32410</v>
      </c>
      <c r="U398" s="27">
        <v>37030</v>
      </c>
      <c r="V398" s="27">
        <v>52910</v>
      </c>
      <c r="W398" s="27">
        <v>66170</v>
      </c>
      <c r="X398" s="27">
        <v>78580</v>
      </c>
    </row>
    <row r="399" spans="1:24" hidden="1" x14ac:dyDescent="0.25">
      <c r="A399" t="s">
        <v>0</v>
      </c>
      <c r="B399" t="s">
        <v>1</v>
      </c>
      <c r="C399" s="26" t="s">
        <v>2</v>
      </c>
      <c r="D399" s="26" t="s">
        <v>546</v>
      </c>
      <c r="E399" t="s">
        <v>926</v>
      </c>
      <c r="F399" s="31" t="s">
        <v>927</v>
      </c>
      <c r="G399" t="s">
        <v>925</v>
      </c>
      <c r="H399" t="s">
        <v>418</v>
      </c>
      <c r="I399" t="s">
        <v>419</v>
      </c>
      <c r="J399" s="26" t="s">
        <v>46</v>
      </c>
      <c r="K399" s="27" t="s">
        <v>991</v>
      </c>
      <c r="L399" s="4">
        <v>28.23</v>
      </c>
      <c r="M399" s="27">
        <v>58720</v>
      </c>
      <c r="N399" s="3">
        <v>14.8</v>
      </c>
      <c r="O399" s="4">
        <v>16.95</v>
      </c>
      <c r="P399" s="4">
        <v>21.36</v>
      </c>
      <c r="Q399" s="4">
        <v>28.01</v>
      </c>
      <c r="R399" s="4">
        <v>31.7</v>
      </c>
      <c r="S399" s="4">
        <v>44.07</v>
      </c>
      <c r="T399" s="27">
        <v>35260</v>
      </c>
      <c r="U399" s="27">
        <v>44420</v>
      </c>
      <c r="V399" s="27">
        <v>58250</v>
      </c>
      <c r="W399" s="27">
        <v>65940</v>
      </c>
      <c r="X399" s="27">
        <v>91650</v>
      </c>
    </row>
    <row r="400" spans="1:24" x14ac:dyDescent="0.25">
      <c r="A400" t="s">
        <v>0</v>
      </c>
      <c r="B400" t="s">
        <v>1</v>
      </c>
      <c r="C400" s="26" t="s">
        <v>2</v>
      </c>
      <c r="D400" s="26" t="s">
        <v>546</v>
      </c>
      <c r="E400" t="s">
        <v>926</v>
      </c>
      <c r="F400" s="31" t="s">
        <v>927</v>
      </c>
      <c r="G400" t="s">
        <v>925</v>
      </c>
      <c r="H400" t="s">
        <v>38</v>
      </c>
      <c r="I400" t="s">
        <v>39</v>
      </c>
      <c r="J400" s="26" t="s">
        <v>5</v>
      </c>
      <c r="K400" s="27">
        <v>146900</v>
      </c>
      <c r="L400" s="4">
        <v>37.270000000000003</v>
      </c>
      <c r="M400" s="27">
        <v>77520</v>
      </c>
      <c r="N400" s="3">
        <v>0.5</v>
      </c>
      <c r="O400" s="4">
        <v>21.19</v>
      </c>
      <c r="P400" s="4">
        <v>29.18</v>
      </c>
      <c r="Q400" s="4">
        <v>37.81</v>
      </c>
      <c r="R400" s="4">
        <v>45.98</v>
      </c>
      <c r="S400" s="4">
        <v>52.42</v>
      </c>
      <c r="T400" s="27">
        <v>44080</v>
      </c>
      <c r="U400" s="27">
        <v>60690</v>
      </c>
      <c r="V400" s="27">
        <v>78650</v>
      </c>
      <c r="W400" s="27">
        <v>95640</v>
      </c>
      <c r="X400" s="27">
        <v>109030</v>
      </c>
    </row>
    <row r="401" spans="1:24" hidden="1" x14ac:dyDescent="0.25">
      <c r="A401" t="s">
        <v>0</v>
      </c>
      <c r="B401" t="s">
        <v>1</v>
      </c>
      <c r="C401" s="26" t="s">
        <v>2</v>
      </c>
      <c r="D401" s="26" t="s">
        <v>546</v>
      </c>
      <c r="E401" t="s">
        <v>926</v>
      </c>
      <c r="F401" s="31" t="s">
        <v>927</v>
      </c>
      <c r="G401" t="s">
        <v>925</v>
      </c>
      <c r="H401" t="s">
        <v>897</v>
      </c>
      <c r="I401" t="s">
        <v>898</v>
      </c>
      <c r="J401" s="26" t="s">
        <v>803</v>
      </c>
      <c r="K401" s="27">
        <v>20010</v>
      </c>
      <c r="L401" s="4">
        <v>44.85</v>
      </c>
      <c r="M401" s="27">
        <v>93290</v>
      </c>
      <c r="N401" s="3">
        <v>0.7</v>
      </c>
      <c r="O401" s="4">
        <v>26.28</v>
      </c>
      <c r="P401" s="4">
        <v>36.21</v>
      </c>
      <c r="Q401" s="4">
        <v>45.87</v>
      </c>
      <c r="R401" s="4">
        <v>54.99</v>
      </c>
      <c r="S401" s="4">
        <v>61.71</v>
      </c>
      <c r="T401" s="27">
        <v>54670</v>
      </c>
      <c r="U401" s="27">
        <v>75310</v>
      </c>
      <c r="V401" s="27">
        <v>95410</v>
      </c>
      <c r="W401" s="27">
        <v>114370</v>
      </c>
      <c r="X401" s="27">
        <v>128350</v>
      </c>
    </row>
    <row r="402" spans="1:24" hidden="1" x14ac:dyDescent="0.25">
      <c r="A402" t="s">
        <v>0</v>
      </c>
      <c r="B402" t="s">
        <v>1</v>
      </c>
      <c r="C402" s="26" t="s">
        <v>2</v>
      </c>
      <c r="D402" s="26" t="s">
        <v>546</v>
      </c>
      <c r="E402" t="s">
        <v>926</v>
      </c>
      <c r="F402" s="31" t="s">
        <v>927</v>
      </c>
      <c r="G402" t="s">
        <v>925</v>
      </c>
      <c r="H402" t="s">
        <v>738</v>
      </c>
      <c r="I402" t="s">
        <v>421</v>
      </c>
      <c r="J402" s="26" t="s">
        <v>548</v>
      </c>
      <c r="K402" s="27">
        <v>20010</v>
      </c>
      <c r="L402" s="4">
        <v>44.85</v>
      </c>
      <c r="M402" s="27">
        <v>93290</v>
      </c>
      <c r="N402" s="3">
        <v>0.7</v>
      </c>
      <c r="O402" s="4">
        <v>26.28</v>
      </c>
      <c r="P402" s="4">
        <v>36.21</v>
      </c>
      <c r="Q402" s="4">
        <v>45.87</v>
      </c>
      <c r="R402" s="4">
        <v>54.99</v>
      </c>
      <c r="S402" s="4">
        <v>61.71</v>
      </c>
      <c r="T402" s="27">
        <v>54670</v>
      </c>
      <c r="U402" s="27">
        <v>75310</v>
      </c>
      <c r="V402" s="27">
        <v>95410</v>
      </c>
      <c r="W402" s="27">
        <v>114370</v>
      </c>
      <c r="X402" s="27">
        <v>128350</v>
      </c>
    </row>
    <row r="403" spans="1:24" hidden="1" x14ac:dyDescent="0.25">
      <c r="A403" t="s">
        <v>0</v>
      </c>
      <c r="B403" t="s">
        <v>1</v>
      </c>
      <c r="C403" s="26" t="s">
        <v>2</v>
      </c>
      <c r="D403" s="26" t="s">
        <v>546</v>
      </c>
      <c r="E403" t="s">
        <v>926</v>
      </c>
      <c r="F403" s="31" t="s">
        <v>927</v>
      </c>
      <c r="G403" t="s">
        <v>925</v>
      </c>
      <c r="H403" t="s">
        <v>420</v>
      </c>
      <c r="I403" t="s">
        <v>421</v>
      </c>
      <c r="J403" s="26" t="s">
        <v>46</v>
      </c>
      <c r="K403" s="27">
        <v>20010</v>
      </c>
      <c r="L403" s="4">
        <v>44.85</v>
      </c>
      <c r="M403" s="27">
        <v>93290</v>
      </c>
      <c r="N403" s="3">
        <v>0.7</v>
      </c>
      <c r="O403" s="4">
        <v>26.28</v>
      </c>
      <c r="P403" s="4">
        <v>36.21</v>
      </c>
      <c r="Q403" s="4">
        <v>45.87</v>
      </c>
      <c r="R403" s="4">
        <v>54.99</v>
      </c>
      <c r="S403" s="4">
        <v>61.71</v>
      </c>
      <c r="T403" s="27">
        <v>54670</v>
      </c>
      <c r="U403" s="27">
        <v>75310</v>
      </c>
      <c r="V403" s="27">
        <v>95410</v>
      </c>
      <c r="W403" s="27">
        <v>114370</v>
      </c>
      <c r="X403" s="27">
        <v>128350</v>
      </c>
    </row>
    <row r="404" spans="1:24" hidden="1" x14ac:dyDescent="0.25">
      <c r="A404" t="s">
        <v>0</v>
      </c>
      <c r="B404" t="s">
        <v>1</v>
      </c>
      <c r="C404" s="26" t="s">
        <v>2</v>
      </c>
      <c r="D404" s="26" t="s">
        <v>546</v>
      </c>
      <c r="E404" t="s">
        <v>926</v>
      </c>
      <c r="F404" s="31" t="s">
        <v>927</v>
      </c>
      <c r="G404" t="s">
        <v>925</v>
      </c>
      <c r="H404" t="s">
        <v>899</v>
      </c>
      <c r="I404" t="s">
        <v>900</v>
      </c>
      <c r="J404" s="26" t="s">
        <v>803</v>
      </c>
      <c r="K404" s="27">
        <v>16430</v>
      </c>
      <c r="L404" s="4">
        <v>39.97</v>
      </c>
      <c r="M404" s="27">
        <v>83150</v>
      </c>
      <c r="N404" s="3">
        <v>0.6</v>
      </c>
      <c r="O404" s="4">
        <v>27.96</v>
      </c>
      <c r="P404" s="4">
        <v>33.94</v>
      </c>
      <c r="Q404" s="4">
        <v>40.85</v>
      </c>
      <c r="R404" s="4">
        <v>46.76</v>
      </c>
      <c r="S404" s="4">
        <v>51.08</v>
      </c>
      <c r="T404" s="27">
        <v>58150</v>
      </c>
      <c r="U404" s="27">
        <v>70600</v>
      </c>
      <c r="V404" s="27">
        <v>84960</v>
      </c>
      <c r="W404" s="27">
        <v>97250</v>
      </c>
      <c r="X404" s="27">
        <v>106250</v>
      </c>
    </row>
    <row r="405" spans="1:24" hidden="1" x14ac:dyDescent="0.25">
      <c r="A405" t="s">
        <v>0</v>
      </c>
      <c r="B405" t="s">
        <v>1</v>
      </c>
      <c r="C405" s="26" t="s">
        <v>2</v>
      </c>
      <c r="D405" s="26" t="s">
        <v>546</v>
      </c>
      <c r="E405" t="s">
        <v>926</v>
      </c>
      <c r="F405" s="31" t="s">
        <v>927</v>
      </c>
      <c r="G405" t="s">
        <v>925</v>
      </c>
      <c r="H405" t="s">
        <v>739</v>
      </c>
      <c r="I405" t="s">
        <v>740</v>
      </c>
      <c r="J405" s="26" t="s">
        <v>548</v>
      </c>
      <c r="K405" s="27">
        <v>530</v>
      </c>
      <c r="L405" s="4">
        <v>35.17</v>
      </c>
      <c r="M405" s="27">
        <v>73150</v>
      </c>
      <c r="N405" s="3">
        <v>4</v>
      </c>
      <c r="O405" s="4">
        <v>19.3</v>
      </c>
      <c r="P405" s="4">
        <v>26.17</v>
      </c>
      <c r="Q405" s="4">
        <v>36.65</v>
      </c>
      <c r="R405" s="4">
        <v>44.54</v>
      </c>
      <c r="S405" s="4">
        <v>48.87</v>
      </c>
      <c r="T405" s="27">
        <v>40140</v>
      </c>
      <c r="U405" s="27">
        <v>54440</v>
      </c>
      <c r="V405" s="27">
        <v>76230</v>
      </c>
      <c r="W405" s="27">
        <v>92640</v>
      </c>
      <c r="X405" s="27">
        <v>101660</v>
      </c>
    </row>
    <row r="406" spans="1:24" hidden="1" x14ac:dyDescent="0.25">
      <c r="A406" t="s">
        <v>0</v>
      </c>
      <c r="B406" t="s">
        <v>1</v>
      </c>
      <c r="C406" s="26" t="s">
        <v>2</v>
      </c>
      <c r="D406" s="26" t="s">
        <v>546</v>
      </c>
      <c r="E406" t="s">
        <v>926</v>
      </c>
      <c r="F406" s="31" t="s">
        <v>927</v>
      </c>
      <c r="G406" t="s">
        <v>925</v>
      </c>
      <c r="H406" t="s">
        <v>422</v>
      </c>
      <c r="I406" t="s">
        <v>423</v>
      </c>
      <c r="J406" s="26" t="s">
        <v>46</v>
      </c>
      <c r="K406" s="27">
        <v>150</v>
      </c>
      <c r="L406" s="4">
        <v>36.17</v>
      </c>
      <c r="M406" s="27">
        <v>75230</v>
      </c>
      <c r="N406" s="3">
        <v>5.4</v>
      </c>
      <c r="O406" s="4">
        <v>19.38</v>
      </c>
      <c r="P406" s="4">
        <v>31.25</v>
      </c>
      <c r="Q406" s="4">
        <v>38.35</v>
      </c>
      <c r="R406" s="4">
        <v>44.54</v>
      </c>
      <c r="S406" s="4">
        <v>48.17</v>
      </c>
      <c r="T406" s="27">
        <v>40300</v>
      </c>
      <c r="U406" s="27">
        <v>65010</v>
      </c>
      <c r="V406" s="27">
        <v>79760</v>
      </c>
      <c r="W406" s="27">
        <v>92650</v>
      </c>
      <c r="X406" s="27">
        <v>100190</v>
      </c>
    </row>
    <row r="407" spans="1:24" hidden="1" x14ac:dyDescent="0.25">
      <c r="A407" t="s">
        <v>0</v>
      </c>
      <c r="B407" t="s">
        <v>1</v>
      </c>
      <c r="C407" s="26" t="s">
        <v>2</v>
      </c>
      <c r="D407" s="26" t="s">
        <v>546</v>
      </c>
      <c r="E407" t="s">
        <v>926</v>
      </c>
      <c r="F407" s="31" t="s">
        <v>927</v>
      </c>
      <c r="G407" t="s">
        <v>925</v>
      </c>
      <c r="H407" t="s">
        <v>424</v>
      </c>
      <c r="I407" t="s">
        <v>425</v>
      </c>
      <c r="J407" s="26" t="s">
        <v>46</v>
      </c>
      <c r="K407" s="27">
        <v>380</v>
      </c>
      <c r="L407" s="4">
        <v>34.78</v>
      </c>
      <c r="M407" s="27">
        <v>72350</v>
      </c>
      <c r="N407" s="3">
        <v>5.4</v>
      </c>
      <c r="O407" s="4">
        <v>19.28</v>
      </c>
      <c r="P407" s="4">
        <v>25.28</v>
      </c>
      <c r="Q407" s="4">
        <v>35.74</v>
      </c>
      <c r="R407" s="4">
        <v>44.54</v>
      </c>
      <c r="S407" s="4">
        <v>49.24</v>
      </c>
      <c r="T407" s="27">
        <v>40110</v>
      </c>
      <c r="U407" s="27">
        <v>52580</v>
      </c>
      <c r="V407" s="27">
        <v>74350</v>
      </c>
      <c r="W407" s="27">
        <v>92640</v>
      </c>
      <c r="X407" s="27">
        <v>102420</v>
      </c>
    </row>
    <row r="408" spans="1:24" hidden="1" x14ac:dyDescent="0.25">
      <c r="A408" t="s">
        <v>0</v>
      </c>
      <c r="B408" t="s">
        <v>1</v>
      </c>
      <c r="C408" s="26" t="s">
        <v>2</v>
      </c>
      <c r="D408" s="26" t="s">
        <v>546</v>
      </c>
      <c r="E408" t="s">
        <v>926</v>
      </c>
      <c r="F408" s="31" t="s">
        <v>927</v>
      </c>
      <c r="G408" t="s">
        <v>925</v>
      </c>
      <c r="H408" t="s">
        <v>741</v>
      </c>
      <c r="I408" t="s">
        <v>742</v>
      </c>
      <c r="J408" s="26" t="s">
        <v>548</v>
      </c>
      <c r="K408" s="27">
        <v>15900</v>
      </c>
      <c r="L408" s="4">
        <v>40.14</v>
      </c>
      <c r="M408" s="27">
        <v>83490</v>
      </c>
      <c r="N408" s="3">
        <v>0.6</v>
      </c>
      <c r="O408" s="4">
        <v>28.32</v>
      </c>
      <c r="P408" s="4">
        <v>34.119999999999997</v>
      </c>
      <c r="Q408" s="4">
        <v>40.950000000000003</v>
      </c>
      <c r="R408" s="4">
        <v>46.82</v>
      </c>
      <c r="S408" s="4">
        <v>51.18</v>
      </c>
      <c r="T408" s="27">
        <v>58900</v>
      </c>
      <c r="U408" s="27">
        <v>70960</v>
      </c>
      <c r="V408" s="27">
        <v>85170</v>
      </c>
      <c r="W408" s="27">
        <v>97380</v>
      </c>
      <c r="X408" s="27">
        <v>106460</v>
      </c>
    </row>
    <row r="409" spans="1:24" hidden="1" x14ac:dyDescent="0.25">
      <c r="A409" t="s">
        <v>0</v>
      </c>
      <c r="B409" t="s">
        <v>1</v>
      </c>
      <c r="C409" s="26" t="s">
        <v>2</v>
      </c>
      <c r="D409" s="26" t="s">
        <v>546</v>
      </c>
      <c r="E409" t="s">
        <v>926</v>
      </c>
      <c r="F409" s="31" t="s">
        <v>927</v>
      </c>
      <c r="G409" t="s">
        <v>925</v>
      </c>
      <c r="H409" t="s">
        <v>426</v>
      </c>
      <c r="I409" t="s">
        <v>427</v>
      </c>
      <c r="J409" s="26" t="s">
        <v>46</v>
      </c>
      <c r="K409" s="27">
        <v>50</v>
      </c>
      <c r="L409" s="4">
        <v>31.81</v>
      </c>
      <c r="M409" s="27">
        <v>66160</v>
      </c>
      <c r="N409" s="3">
        <v>6.6</v>
      </c>
      <c r="O409" s="4">
        <v>16.920000000000002</v>
      </c>
      <c r="P409" s="4">
        <v>22.18</v>
      </c>
      <c r="Q409" s="4">
        <v>31.93</v>
      </c>
      <c r="R409" s="4">
        <v>40.85</v>
      </c>
      <c r="S409" s="4">
        <v>47.5</v>
      </c>
      <c r="T409" s="27">
        <v>35180</v>
      </c>
      <c r="U409" s="27">
        <v>46140</v>
      </c>
      <c r="V409" s="27">
        <v>66410</v>
      </c>
      <c r="W409" s="27">
        <v>84970</v>
      </c>
      <c r="X409" s="27">
        <v>98810</v>
      </c>
    </row>
    <row r="410" spans="1:24" hidden="1" x14ac:dyDescent="0.25">
      <c r="A410" t="s">
        <v>0</v>
      </c>
      <c r="B410" t="s">
        <v>1</v>
      </c>
      <c r="C410" s="26" t="s">
        <v>2</v>
      </c>
      <c r="D410" s="26" t="s">
        <v>546</v>
      </c>
      <c r="E410" t="s">
        <v>926</v>
      </c>
      <c r="F410" s="31" t="s">
        <v>927</v>
      </c>
      <c r="G410" t="s">
        <v>925</v>
      </c>
      <c r="H410" t="s">
        <v>428</v>
      </c>
      <c r="I410" t="s">
        <v>429</v>
      </c>
      <c r="J410" s="26" t="s">
        <v>46</v>
      </c>
      <c r="K410" s="27">
        <v>50</v>
      </c>
      <c r="L410" s="4">
        <v>33.659999999999997</v>
      </c>
      <c r="M410" s="27">
        <v>70020</v>
      </c>
      <c r="N410" s="3">
        <v>3.7</v>
      </c>
      <c r="O410" s="4">
        <v>20.03</v>
      </c>
      <c r="P410" s="4">
        <v>30.33</v>
      </c>
      <c r="Q410" s="4">
        <v>35.119999999999997</v>
      </c>
      <c r="R410" s="4">
        <v>40.43</v>
      </c>
      <c r="S410" s="4">
        <v>46.32</v>
      </c>
      <c r="T410" s="27">
        <v>41660</v>
      </c>
      <c r="U410" s="27">
        <v>63080</v>
      </c>
      <c r="V410" s="27">
        <v>73060</v>
      </c>
      <c r="W410" s="27">
        <v>84090</v>
      </c>
      <c r="X410" s="27">
        <v>96340</v>
      </c>
    </row>
    <row r="411" spans="1:24" hidden="1" x14ac:dyDescent="0.25">
      <c r="A411" t="s">
        <v>0</v>
      </c>
      <c r="B411" t="s">
        <v>1</v>
      </c>
      <c r="C411" s="26" t="s">
        <v>2</v>
      </c>
      <c r="D411" s="26" t="s">
        <v>546</v>
      </c>
      <c r="E411" t="s">
        <v>926</v>
      </c>
      <c r="F411" s="31" t="s">
        <v>927</v>
      </c>
      <c r="G411" t="s">
        <v>925</v>
      </c>
      <c r="H411" t="s">
        <v>430</v>
      </c>
      <c r="I411" t="s">
        <v>431</v>
      </c>
      <c r="J411" s="26" t="s">
        <v>46</v>
      </c>
      <c r="K411" s="27">
        <v>1190</v>
      </c>
      <c r="L411" s="4">
        <v>38.42</v>
      </c>
      <c r="M411" s="27">
        <v>79920</v>
      </c>
      <c r="N411" s="3">
        <v>1.8</v>
      </c>
      <c r="O411" s="4">
        <v>25.36</v>
      </c>
      <c r="P411" s="4">
        <v>31.87</v>
      </c>
      <c r="Q411" s="4">
        <v>39.43</v>
      </c>
      <c r="R411" s="4">
        <v>46.02</v>
      </c>
      <c r="S411" s="4">
        <v>50.3</v>
      </c>
      <c r="T411" s="27">
        <v>52740</v>
      </c>
      <c r="U411" s="27">
        <v>66290</v>
      </c>
      <c r="V411" s="27">
        <v>82010</v>
      </c>
      <c r="W411" s="27">
        <v>95720</v>
      </c>
      <c r="X411" s="27">
        <v>104630</v>
      </c>
    </row>
    <row r="412" spans="1:24" hidden="1" x14ac:dyDescent="0.25">
      <c r="A412" t="s">
        <v>0</v>
      </c>
      <c r="B412" t="s">
        <v>1</v>
      </c>
      <c r="C412" s="26" t="s">
        <v>2</v>
      </c>
      <c r="D412" s="26" t="s">
        <v>546</v>
      </c>
      <c r="E412" t="s">
        <v>926</v>
      </c>
      <c r="F412" s="31" t="s">
        <v>927</v>
      </c>
      <c r="G412" t="s">
        <v>925</v>
      </c>
      <c r="H412" t="s">
        <v>432</v>
      </c>
      <c r="I412" t="s">
        <v>433</v>
      </c>
      <c r="J412" s="26" t="s">
        <v>46</v>
      </c>
      <c r="K412" s="27">
        <v>14610</v>
      </c>
      <c r="L412" s="4">
        <v>40.33</v>
      </c>
      <c r="M412" s="27">
        <v>83880</v>
      </c>
      <c r="N412" s="3">
        <v>0.6</v>
      </c>
      <c r="O412" s="4">
        <v>28.7</v>
      </c>
      <c r="P412" s="4">
        <v>34.340000000000003</v>
      </c>
      <c r="Q412" s="4">
        <v>41.09</v>
      </c>
      <c r="R412" s="4">
        <v>46.9</v>
      </c>
      <c r="S412" s="4">
        <v>51.29</v>
      </c>
      <c r="T412" s="27">
        <v>59700</v>
      </c>
      <c r="U412" s="27">
        <v>71420</v>
      </c>
      <c r="V412" s="27">
        <v>85470</v>
      </c>
      <c r="W412" s="27">
        <v>97550</v>
      </c>
      <c r="X412" s="27">
        <v>106690</v>
      </c>
    </row>
    <row r="413" spans="1:24" hidden="1" x14ac:dyDescent="0.25">
      <c r="A413" t="s">
        <v>0</v>
      </c>
      <c r="B413" t="s">
        <v>1</v>
      </c>
      <c r="C413" s="26" t="s">
        <v>2</v>
      </c>
      <c r="D413" s="26" t="s">
        <v>546</v>
      </c>
      <c r="E413" t="s">
        <v>926</v>
      </c>
      <c r="F413" s="31" t="s">
        <v>927</v>
      </c>
      <c r="G413" t="s">
        <v>925</v>
      </c>
      <c r="H413" t="s">
        <v>901</v>
      </c>
      <c r="I413" t="s">
        <v>902</v>
      </c>
      <c r="J413" s="26" t="s">
        <v>803</v>
      </c>
      <c r="K413" s="27">
        <v>4890</v>
      </c>
      <c r="L413" s="4">
        <v>33.479999999999997</v>
      </c>
      <c r="M413" s="27">
        <v>69630</v>
      </c>
      <c r="N413" s="3">
        <v>1.2</v>
      </c>
      <c r="O413" s="4">
        <v>18.38</v>
      </c>
      <c r="P413" s="4">
        <v>25.35</v>
      </c>
      <c r="Q413" s="4">
        <v>33.93</v>
      </c>
      <c r="R413" s="4">
        <v>41.57</v>
      </c>
      <c r="S413" s="4">
        <v>48.57</v>
      </c>
      <c r="T413" s="27">
        <v>38220</v>
      </c>
      <c r="U413" s="27">
        <v>52720</v>
      </c>
      <c r="V413" s="27">
        <v>70580</v>
      </c>
      <c r="W413" s="27">
        <v>86460</v>
      </c>
      <c r="X413" s="27">
        <v>101030</v>
      </c>
    </row>
    <row r="414" spans="1:24" hidden="1" x14ac:dyDescent="0.25">
      <c r="A414" t="s">
        <v>0</v>
      </c>
      <c r="B414" t="s">
        <v>1</v>
      </c>
      <c r="C414" s="26" t="s">
        <v>2</v>
      </c>
      <c r="D414" s="26" t="s">
        <v>546</v>
      </c>
      <c r="E414" t="s">
        <v>926</v>
      </c>
      <c r="F414" s="31" t="s">
        <v>927</v>
      </c>
      <c r="G414" t="s">
        <v>925</v>
      </c>
      <c r="H414" t="s">
        <v>743</v>
      </c>
      <c r="I414" t="s">
        <v>435</v>
      </c>
      <c r="J414" s="26" t="s">
        <v>548</v>
      </c>
      <c r="K414" s="27" t="s">
        <v>991</v>
      </c>
      <c r="L414" s="4">
        <v>38.549999999999997</v>
      </c>
      <c r="M414" s="27">
        <v>80190</v>
      </c>
      <c r="N414" s="3">
        <v>7.3</v>
      </c>
      <c r="O414" s="4">
        <v>24.78</v>
      </c>
      <c r="P414" s="4">
        <v>29.62</v>
      </c>
      <c r="Q414" s="4">
        <v>39.6</v>
      </c>
      <c r="R414" s="4">
        <v>46.37</v>
      </c>
      <c r="S414" s="4">
        <v>50.24</v>
      </c>
      <c r="T414" s="27">
        <v>51550</v>
      </c>
      <c r="U414" s="27">
        <v>61610</v>
      </c>
      <c r="V414" s="27">
        <v>82370</v>
      </c>
      <c r="W414" s="27">
        <v>96440</v>
      </c>
      <c r="X414" s="27">
        <v>104500</v>
      </c>
    </row>
    <row r="415" spans="1:24" hidden="1" x14ac:dyDescent="0.25">
      <c r="A415" t="s">
        <v>0</v>
      </c>
      <c r="B415" t="s">
        <v>1</v>
      </c>
      <c r="C415" s="26" t="s">
        <v>2</v>
      </c>
      <c r="D415" s="26" t="s">
        <v>546</v>
      </c>
      <c r="E415" t="s">
        <v>926</v>
      </c>
      <c r="F415" s="31" t="s">
        <v>927</v>
      </c>
      <c r="G415" t="s">
        <v>925</v>
      </c>
      <c r="H415" t="s">
        <v>434</v>
      </c>
      <c r="I415" t="s">
        <v>435</v>
      </c>
      <c r="J415" s="26" t="s">
        <v>46</v>
      </c>
      <c r="K415" s="27" t="s">
        <v>991</v>
      </c>
      <c r="L415" s="4">
        <v>38.549999999999997</v>
      </c>
      <c r="M415" s="27">
        <v>80190</v>
      </c>
      <c r="N415" s="3">
        <v>7.3</v>
      </c>
      <c r="O415" s="4">
        <v>24.78</v>
      </c>
      <c r="P415" s="4">
        <v>29.62</v>
      </c>
      <c r="Q415" s="4">
        <v>39.6</v>
      </c>
      <c r="R415" s="4">
        <v>46.37</v>
      </c>
      <c r="S415" s="4">
        <v>50.24</v>
      </c>
      <c r="T415" s="27">
        <v>51550</v>
      </c>
      <c r="U415" s="27">
        <v>61610</v>
      </c>
      <c r="V415" s="27">
        <v>82370</v>
      </c>
      <c r="W415" s="27">
        <v>96440</v>
      </c>
      <c r="X415" s="27">
        <v>104500</v>
      </c>
    </row>
    <row r="416" spans="1:24" hidden="1" x14ac:dyDescent="0.25">
      <c r="A416" t="s">
        <v>0</v>
      </c>
      <c r="B416" t="s">
        <v>1</v>
      </c>
      <c r="C416" s="26" t="s">
        <v>2</v>
      </c>
      <c r="D416" s="26" t="s">
        <v>546</v>
      </c>
      <c r="E416" t="s">
        <v>926</v>
      </c>
      <c r="F416" s="31" t="s">
        <v>927</v>
      </c>
      <c r="G416" t="s">
        <v>925</v>
      </c>
      <c r="H416" t="s">
        <v>744</v>
      </c>
      <c r="I416" t="s">
        <v>745</v>
      </c>
      <c r="J416" s="26" t="s">
        <v>548</v>
      </c>
      <c r="K416" s="27">
        <v>1430</v>
      </c>
      <c r="L416" s="4">
        <v>30.44</v>
      </c>
      <c r="M416" s="27">
        <v>63310</v>
      </c>
      <c r="N416" s="3">
        <v>2.1</v>
      </c>
      <c r="O416" s="4">
        <v>16.18</v>
      </c>
      <c r="P416" s="4">
        <v>21.79</v>
      </c>
      <c r="Q416" s="4">
        <v>30.58</v>
      </c>
      <c r="R416" s="4">
        <v>39.28</v>
      </c>
      <c r="S416" s="4">
        <v>46.04</v>
      </c>
      <c r="T416" s="27">
        <v>33650</v>
      </c>
      <c r="U416" s="27">
        <v>45310</v>
      </c>
      <c r="V416" s="27">
        <v>63600</v>
      </c>
      <c r="W416" s="27">
        <v>81710</v>
      </c>
      <c r="X416" s="27">
        <v>95770</v>
      </c>
    </row>
    <row r="417" spans="1:24" hidden="1" x14ac:dyDescent="0.25">
      <c r="A417" t="s">
        <v>0</v>
      </c>
      <c r="B417" t="s">
        <v>1</v>
      </c>
      <c r="C417" s="26" t="s">
        <v>2</v>
      </c>
      <c r="D417" s="26" t="s">
        <v>546</v>
      </c>
      <c r="E417" t="s">
        <v>926</v>
      </c>
      <c r="F417" s="31" t="s">
        <v>927</v>
      </c>
      <c r="G417" t="s">
        <v>925</v>
      </c>
      <c r="H417" t="s">
        <v>436</v>
      </c>
      <c r="I417" t="s">
        <v>437</v>
      </c>
      <c r="J417" s="26" t="s">
        <v>46</v>
      </c>
      <c r="K417" s="27">
        <v>1420</v>
      </c>
      <c r="L417" s="4">
        <v>30.42</v>
      </c>
      <c r="M417" s="27">
        <v>63270</v>
      </c>
      <c r="N417" s="3">
        <v>2.1</v>
      </c>
      <c r="O417" s="4">
        <v>16.170000000000002</v>
      </c>
      <c r="P417" s="4">
        <v>21.78</v>
      </c>
      <c r="Q417" s="4">
        <v>30.55</v>
      </c>
      <c r="R417" s="4">
        <v>39.229999999999997</v>
      </c>
      <c r="S417" s="4">
        <v>46.02</v>
      </c>
      <c r="T417" s="27">
        <v>33620</v>
      </c>
      <c r="U417" s="27">
        <v>45310</v>
      </c>
      <c r="V417" s="27">
        <v>63550</v>
      </c>
      <c r="W417" s="27">
        <v>81590</v>
      </c>
      <c r="X417" s="27">
        <v>95730</v>
      </c>
    </row>
    <row r="418" spans="1:24" hidden="1" x14ac:dyDescent="0.25">
      <c r="A418" t="s">
        <v>0</v>
      </c>
      <c r="B418" t="s">
        <v>1</v>
      </c>
      <c r="C418" s="26" t="s">
        <v>2</v>
      </c>
      <c r="D418" s="26" t="s">
        <v>546</v>
      </c>
      <c r="E418" t="s">
        <v>926</v>
      </c>
      <c r="F418" s="31" t="s">
        <v>927</v>
      </c>
      <c r="G418" t="s">
        <v>925</v>
      </c>
      <c r="H418" t="s">
        <v>746</v>
      </c>
      <c r="I418" t="s">
        <v>439</v>
      </c>
      <c r="J418" s="26" t="s">
        <v>548</v>
      </c>
      <c r="K418" s="27">
        <v>2320</v>
      </c>
      <c r="L418" s="4">
        <v>35.909999999999997</v>
      </c>
      <c r="M418" s="27">
        <v>74700</v>
      </c>
      <c r="N418" s="3">
        <v>1.6</v>
      </c>
      <c r="O418" s="4">
        <v>20.83</v>
      </c>
      <c r="P418" s="4">
        <v>28.04</v>
      </c>
      <c r="Q418" s="4">
        <v>36.14</v>
      </c>
      <c r="R418" s="4">
        <v>44.31</v>
      </c>
      <c r="S418" s="4">
        <v>50.88</v>
      </c>
      <c r="T418" s="27">
        <v>43330</v>
      </c>
      <c r="U418" s="27">
        <v>58320</v>
      </c>
      <c r="V418" s="27">
        <v>75180</v>
      </c>
      <c r="W418" s="27">
        <v>92160</v>
      </c>
      <c r="X418" s="27">
        <v>105830</v>
      </c>
    </row>
    <row r="419" spans="1:24" hidden="1" x14ac:dyDescent="0.25">
      <c r="A419" t="s">
        <v>0</v>
      </c>
      <c r="B419" t="s">
        <v>1</v>
      </c>
      <c r="C419" s="26" t="s">
        <v>2</v>
      </c>
      <c r="D419" s="26" t="s">
        <v>546</v>
      </c>
      <c r="E419" t="s">
        <v>926</v>
      </c>
      <c r="F419" s="31" t="s">
        <v>927</v>
      </c>
      <c r="G419" t="s">
        <v>925</v>
      </c>
      <c r="H419" t="s">
        <v>438</v>
      </c>
      <c r="I419" t="s">
        <v>439</v>
      </c>
      <c r="J419" s="26" t="s">
        <v>46</v>
      </c>
      <c r="K419" s="27">
        <v>2320</v>
      </c>
      <c r="L419" s="4">
        <v>35.909999999999997</v>
      </c>
      <c r="M419" s="27">
        <v>74700</v>
      </c>
      <c r="N419" s="3">
        <v>1.6</v>
      </c>
      <c r="O419" s="4">
        <v>20.83</v>
      </c>
      <c r="P419" s="4">
        <v>28.04</v>
      </c>
      <c r="Q419" s="4">
        <v>36.14</v>
      </c>
      <c r="R419" s="4">
        <v>44.31</v>
      </c>
      <c r="S419" s="4">
        <v>50.88</v>
      </c>
      <c r="T419" s="27">
        <v>43330</v>
      </c>
      <c r="U419" s="27">
        <v>58320</v>
      </c>
      <c r="V419" s="27">
        <v>75180</v>
      </c>
      <c r="W419" s="27">
        <v>92160</v>
      </c>
      <c r="X419" s="27">
        <v>105830</v>
      </c>
    </row>
    <row r="420" spans="1:24" hidden="1" x14ac:dyDescent="0.25">
      <c r="A420" t="s">
        <v>0</v>
      </c>
      <c r="B420" t="s">
        <v>1</v>
      </c>
      <c r="C420" s="26" t="s">
        <v>2</v>
      </c>
      <c r="D420" s="26" t="s">
        <v>546</v>
      </c>
      <c r="E420" t="s">
        <v>926</v>
      </c>
      <c r="F420" s="31" t="s">
        <v>927</v>
      </c>
      <c r="G420" t="s">
        <v>925</v>
      </c>
      <c r="H420" t="s">
        <v>747</v>
      </c>
      <c r="I420" t="s">
        <v>748</v>
      </c>
      <c r="J420" s="26" t="s">
        <v>548</v>
      </c>
      <c r="K420" s="27">
        <v>1110</v>
      </c>
      <c r="L420" s="4">
        <v>32.159999999999997</v>
      </c>
      <c r="M420" s="27">
        <v>66890</v>
      </c>
      <c r="N420" s="3">
        <v>2.9</v>
      </c>
      <c r="O420" s="4">
        <v>17.850000000000001</v>
      </c>
      <c r="P420" s="4">
        <v>24.85</v>
      </c>
      <c r="Q420" s="4">
        <v>32.799999999999997</v>
      </c>
      <c r="R420" s="4">
        <v>38.69</v>
      </c>
      <c r="S420" s="4">
        <v>46.67</v>
      </c>
      <c r="T420" s="27">
        <v>37140</v>
      </c>
      <c r="U420" s="27">
        <v>51680</v>
      </c>
      <c r="V420" s="27">
        <v>68230</v>
      </c>
      <c r="W420" s="27">
        <v>80470</v>
      </c>
      <c r="X420" s="27">
        <v>97070</v>
      </c>
    </row>
    <row r="421" spans="1:24" hidden="1" x14ac:dyDescent="0.25">
      <c r="A421" t="s">
        <v>0</v>
      </c>
      <c r="B421" t="s">
        <v>1</v>
      </c>
      <c r="C421" s="26" t="s">
        <v>2</v>
      </c>
      <c r="D421" s="26" t="s">
        <v>546</v>
      </c>
      <c r="E421" t="s">
        <v>926</v>
      </c>
      <c r="F421" s="31" t="s">
        <v>927</v>
      </c>
      <c r="G421" t="s">
        <v>925</v>
      </c>
      <c r="H421" t="s">
        <v>440</v>
      </c>
      <c r="I421" t="s">
        <v>441</v>
      </c>
      <c r="J421" s="26" t="s">
        <v>46</v>
      </c>
      <c r="K421" s="27">
        <v>210</v>
      </c>
      <c r="L421" s="4">
        <v>21.62</v>
      </c>
      <c r="M421" s="27">
        <v>44970</v>
      </c>
      <c r="N421" s="3">
        <v>6.3</v>
      </c>
      <c r="O421" s="4">
        <v>13.95</v>
      </c>
      <c r="P421" s="4">
        <v>16.18</v>
      </c>
      <c r="Q421" s="4">
        <v>20.52</v>
      </c>
      <c r="R421" s="4">
        <v>26.34</v>
      </c>
      <c r="S421" s="4">
        <v>29.9</v>
      </c>
      <c r="T421" s="27">
        <v>29020</v>
      </c>
      <c r="U421" s="27">
        <v>33650</v>
      </c>
      <c r="V421" s="27">
        <v>42690</v>
      </c>
      <c r="W421" s="27">
        <v>54800</v>
      </c>
      <c r="X421" s="27">
        <v>62190</v>
      </c>
    </row>
    <row r="422" spans="1:24" hidden="1" x14ac:dyDescent="0.25">
      <c r="A422" t="s">
        <v>0</v>
      </c>
      <c r="B422" t="s">
        <v>1</v>
      </c>
      <c r="C422" s="26" t="s">
        <v>2</v>
      </c>
      <c r="D422" s="26" t="s">
        <v>546</v>
      </c>
      <c r="E422" t="s">
        <v>926</v>
      </c>
      <c r="F422" s="31" t="s">
        <v>927</v>
      </c>
      <c r="G422" t="s">
        <v>925</v>
      </c>
      <c r="H422" t="s">
        <v>442</v>
      </c>
      <c r="I422" t="s">
        <v>443</v>
      </c>
      <c r="J422" s="26" t="s">
        <v>46</v>
      </c>
      <c r="K422" s="27">
        <v>890</v>
      </c>
      <c r="L422" s="4">
        <v>34.57</v>
      </c>
      <c r="M422" s="27">
        <v>71910</v>
      </c>
      <c r="N422" s="3">
        <v>2.4</v>
      </c>
      <c r="O422" s="4">
        <v>22.05</v>
      </c>
      <c r="P422" s="4">
        <v>28.94</v>
      </c>
      <c r="Q422" s="4">
        <v>34.880000000000003</v>
      </c>
      <c r="R422" s="4">
        <v>39.909999999999997</v>
      </c>
      <c r="S422" s="4">
        <v>47.7</v>
      </c>
      <c r="T422" s="27">
        <v>45860</v>
      </c>
      <c r="U422" s="27">
        <v>60190</v>
      </c>
      <c r="V422" s="27">
        <v>72540</v>
      </c>
      <c r="W422" s="27">
        <v>83020</v>
      </c>
      <c r="X422" s="27">
        <v>99220</v>
      </c>
    </row>
    <row r="423" spans="1:24" hidden="1" x14ac:dyDescent="0.25">
      <c r="A423" t="s">
        <v>0</v>
      </c>
      <c r="B423" t="s">
        <v>1</v>
      </c>
      <c r="C423" s="26" t="s">
        <v>2</v>
      </c>
      <c r="D423" s="26" t="s">
        <v>546</v>
      </c>
      <c r="E423" t="s">
        <v>926</v>
      </c>
      <c r="F423" s="31" t="s">
        <v>927</v>
      </c>
      <c r="G423" t="s">
        <v>925</v>
      </c>
      <c r="H423" t="s">
        <v>903</v>
      </c>
      <c r="I423" t="s">
        <v>904</v>
      </c>
      <c r="J423" s="26" t="s">
        <v>803</v>
      </c>
      <c r="K423" s="27">
        <v>105570</v>
      </c>
      <c r="L423" s="4">
        <v>35.58</v>
      </c>
      <c r="M423" s="27">
        <v>74010</v>
      </c>
      <c r="N423" s="3">
        <v>0.6</v>
      </c>
      <c r="O423" s="4">
        <v>20.07</v>
      </c>
      <c r="P423" s="4">
        <v>27.63</v>
      </c>
      <c r="Q423" s="4">
        <v>36.18</v>
      </c>
      <c r="R423" s="4">
        <v>44.3</v>
      </c>
      <c r="S423" s="4">
        <v>49.72</v>
      </c>
      <c r="T423" s="27">
        <v>41730</v>
      </c>
      <c r="U423" s="27">
        <v>57480</v>
      </c>
      <c r="V423" s="27">
        <v>75250</v>
      </c>
      <c r="W423" s="27">
        <v>92150</v>
      </c>
      <c r="X423" s="27">
        <v>103420</v>
      </c>
    </row>
    <row r="424" spans="1:24" hidden="1" x14ac:dyDescent="0.25">
      <c r="A424" t="s">
        <v>0</v>
      </c>
      <c r="B424" t="s">
        <v>1</v>
      </c>
      <c r="C424" s="26" t="s">
        <v>2</v>
      </c>
      <c r="D424" s="26" t="s">
        <v>546</v>
      </c>
      <c r="E424" t="s">
        <v>926</v>
      </c>
      <c r="F424" s="31" t="s">
        <v>927</v>
      </c>
      <c r="G424" t="s">
        <v>925</v>
      </c>
      <c r="H424" t="s">
        <v>749</v>
      </c>
      <c r="I424" t="s">
        <v>750</v>
      </c>
      <c r="J424" s="26" t="s">
        <v>548</v>
      </c>
      <c r="K424" s="27">
        <v>21220</v>
      </c>
      <c r="L424" s="4">
        <v>35</v>
      </c>
      <c r="M424" s="27">
        <v>72790</v>
      </c>
      <c r="N424" s="3">
        <v>1</v>
      </c>
      <c r="O424" s="4">
        <v>20.81</v>
      </c>
      <c r="P424" s="4">
        <v>28.27</v>
      </c>
      <c r="Q424" s="4">
        <v>35.58</v>
      </c>
      <c r="R424" s="4">
        <v>42.91</v>
      </c>
      <c r="S424" s="4">
        <v>48.47</v>
      </c>
      <c r="T424" s="27">
        <v>43280</v>
      </c>
      <c r="U424" s="27">
        <v>58810</v>
      </c>
      <c r="V424" s="27">
        <v>74000</v>
      </c>
      <c r="W424" s="27">
        <v>89240</v>
      </c>
      <c r="X424" s="27">
        <v>100810</v>
      </c>
    </row>
    <row r="425" spans="1:24" hidden="1" x14ac:dyDescent="0.25">
      <c r="A425" t="s">
        <v>0</v>
      </c>
      <c r="B425" t="s">
        <v>1</v>
      </c>
      <c r="C425" s="26" t="s">
        <v>2</v>
      </c>
      <c r="D425" s="26" t="s">
        <v>546</v>
      </c>
      <c r="E425" t="s">
        <v>926</v>
      </c>
      <c r="F425" s="31" t="s">
        <v>927</v>
      </c>
      <c r="G425" t="s">
        <v>925</v>
      </c>
      <c r="H425" t="s">
        <v>444</v>
      </c>
      <c r="I425" t="s">
        <v>445</v>
      </c>
      <c r="J425" s="26" t="s">
        <v>46</v>
      </c>
      <c r="K425" s="27">
        <v>21220</v>
      </c>
      <c r="L425" s="4">
        <v>34.99</v>
      </c>
      <c r="M425" s="27">
        <v>72790</v>
      </c>
      <c r="N425" s="3">
        <v>1</v>
      </c>
      <c r="O425" s="4">
        <v>20.81</v>
      </c>
      <c r="P425" s="4">
        <v>28.27</v>
      </c>
      <c r="Q425" s="4">
        <v>35.58</v>
      </c>
      <c r="R425" s="4">
        <v>42.91</v>
      </c>
      <c r="S425" s="4">
        <v>48.47</v>
      </c>
      <c r="T425" s="27">
        <v>43280</v>
      </c>
      <c r="U425" s="27">
        <v>58810</v>
      </c>
      <c r="V425" s="27">
        <v>74000</v>
      </c>
      <c r="W425" s="27">
        <v>89240</v>
      </c>
      <c r="X425" s="27">
        <v>100810</v>
      </c>
    </row>
    <row r="426" spans="1:24" hidden="1" x14ac:dyDescent="0.25">
      <c r="A426" t="s">
        <v>0</v>
      </c>
      <c r="B426" t="s">
        <v>1</v>
      </c>
      <c r="C426" s="26" t="s">
        <v>2</v>
      </c>
      <c r="D426" s="26" t="s">
        <v>546</v>
      </c>
      <c r="E426" t="s">
        <v>926</v>
      </c>
      <c r="F426" s="31" t="s">
        <v>927</v>
      </c>
      <c r="G426" t="s">
        <v>925</v>
      </c>
      <c r="H426" t="s">
        <v>751</v>
      </c>
      <c r="I426" t="s">
        <v>447</v>
      </c>
      <c r="J426" s="26" t="s">
        <v>548</v>
      </c>
      <c r="K426" s="27">
        <v>1360</v>
      </c>
      <c r="L426" s="4">
        <v>32.729999999999997</v>
      </c>
      <c r="M426" s="27">
        <v>68070</v>
      </c>
      <c r="N426" s="3">
        <v>3.3</v>
      </c>
      <c r="O426" s="4">
        <v>19.22</v>
      </c>
      <c r="P426" s="4">
        <v>25.84</v>
      </c>
      <c r="Q426" s="4">
        <v>33.46</v>
      </c>
      <c r="R426" s="4">
        <v>39.729999999999997</v>
      </c>
      <c r="S426" s="4">
        <v>46.06</v>
      </c>
      <c r="T426" s="27">
        <v>39970</v>
      </c>
      <c r="U426" s="27">
        <v>53740</v>
      </c>
      <c r="V426" s="27">
        <v>69600</v>
      </c>
      <c r="W426" s="27">
        <v>82640</v>
      </c>
      <c r="X426" s="27">
        <v>95800</v>
      </c>
    </row>
    <row r="427" spans="1:24" hidden="1" x14ac:dyDescent="0.25">
      <c r="A427" t="s">
        <v>0</v>
      </c>
      <c r="B427" t="s">
        <v>1</v>
      </c>
      <c r="C427" s="26" t="s">
        <v>2</v>
      </c>
      <c r="D427" s="26" t="s">
        <v>546</v>
      </c>
      <c r="E427" t="s">
        <v>926</v>
      </c>
      <c r="F427" s="31" t="s">
        <v>927</v>
      </c>
      <c r="G427" t="s">
        <v>925</v>
      </c>
      <c r="H427" t="s">
        <v>446</v>
      </c>
      <c r="I427" t="s">
        <v>447</v>
      </c>
      <c r="J427" s="26" t="s">
        <v>46</v>
      </c>
      <c r="K427" s="27">
        <v>1360</v>
      </c>
      <c r="L427" s="4">
        <v>32.729999999999997</v>
      </c>
      <c r="M427" s="27">
        <v>68070</v>
      </c>
      <c r="N427" s="3">
        <v>3.3</v>
      </c>
      <c r="O427" s="4">
        <v>19.22</v>
      </c>
      <c r="P427" s="4">
        <v>25.84</v>
      </c>
      <c r="Q427" s="4">
        <v>33.46</v>
      </c>
      <c r="R427" s="4">
        <v>39.729999999999997</v>
      </c>
      <c r="S427" s="4">
        <v>46.06</v>
      </c>
      <c r="T427" s="27">
        <v>39970</v>
      </c>
      <c r="U427" s="27">
        <v>53740</v>
      </c>
      <c r="V427" s="27">
        <v>69600</v>
      </c>
      <c r="W427" s="27">
        <v>82640</v>
      </c>
      <c r="X427" s="27">
        <v>95800</v>
      </c>
    </row>
    <row r="428" spans="1:24" hidden="1" x14ac:dyDescent="0.25">
      <c r="A428" t="s">
        <v>0</v>
      </c>
      <c r="B428" t="s">
        <v>1</v>
      </c>
      <c r="C428" s="26" t="s">
        <v>2</v>
      </c>
      <c r="D428" s="26" t="s">
        <v>546</v>
      </c>
      <c r="E428" t="s">
        <v>926</v>
      </c>
      <c r="F428" s="31" t="s">
        <v>927</v>
      </c>
      <c r="G428" t="s">
        <v>925</v>
      </c>
      <c r="H428" t="s">
        <v>752</v>
      </c>
      <c r="I428" t="s">
        <v>449</v>
      </c>
      <c r="J428" s="26" t="s">
        <v>548</v>
      </c>
      <c r="K428" s="27">
        <v>530</v>
      </c>
      <c r="L428" s="4">
        <v>21.83</v>
      </c>
      <c r="M428" s="27">
        <v>45410</v>
      </c>
      <c r="N428" s="3">
        <v>7.5</v>
      </c>
      <c r="O428" s="4">
        <v>9.69</v>
      </c>
      <c r="P428" s="4">
        <v>16.66</v>
      </c>
      <c r="Q428" s="4">
        <v>19.73</v>
      </c>
      <c r="R428" s="4">
        <v>28.53</v>
      </c>
      <c r="S428" s="4">
        <v>31.9</v>
      </c>
      <c r="T428" s="27">
        <v>20150</v>
      </c>
      <c r="U428" s="27">
        <v>34650</v>
      </c>
      <c r="V428" s="27">
        <v>41040</v>
      </c>
      <c r="W428" s="27">
        <v>59350</v>
      </c>
      <c r="X428" s="27">
        <v>66350</v>
      </c>
    </row>
    <row r="429" spans="1:24" hidden="1" x14ac:dyDescent="0.25">
      <c r="A429" t="s">
        <v>0</v>
      </c>
      <c r="B429" t="s">
        <v>1</v>
      </c>
      <c r="C429" s="26" t="s">
        <v>2</v>
      </c>
      <c r="D429" s="26" t="s">
        <v>546</v>
      </c>
      <c r="E429" t="s">
        <v>926</v>
      </c>
      <c r="F429" s="31" t="s">
        <v>927</v>
      </c>
      <c r="G429" t="s">
        <v>925</v>
      </c>
      <c r="H429" t="s">
        <v>448</v>
      </c>
      <c r="I429" t="s">
        <v>449</v>
      </c>
      <c r="J429" s="26" t="s">
        <v>46</v>
      </c>
      <c r="K429" s="27">
        <v>530</v>
      </c>
      <c r="L429" s="4">
        <v>21.83</v>
      </c>
      <c r="M429" s="27">
        <v>45410</v>
      </c>
      <c r="N429" s="3">
        <v>7.5</v>
      </c>
      <c r="O429" s="4">
        <v>9.69</v>
      </c>
      <c r="P429" s="4">
        <v>16.66</v>
      </c>
      <c r="Q429" s="4">
        <v>19.73</v>
      </c>
      <c r="R429" s="4">
        <v>28.53</v>
      </c>
      <c r="S429" s="4">
        <v>31.9</v>
      </c>
      <c r="T429" s="27">
        <v>20150</v>
      </c>
      <c r="U429" s="27">
        <v>34650</v>
      </c>
      <c r="V429" s="27">
        <v>41040</v>
      </c>
      <c r="W429" s="27">
        <v>59350</v>
      </c>
      <c r="X429" s="27">
        <v>66350</v>
      </c>
    </row>
    <row r="430" spans="1:24" hidden="1" x14ac:dyDescent="0.25">
      <c r="A430" t="s">
        <v>0</v>
      </c>
      <c r="B430" t="s">
        <v>1</v>
      </c>
      <c r="C430" s="26" t="s">
        <v>2</v>
      </c>
      <c r="D430" s="26" t="s">
        <v>546</v>
      </c>
      <c r="E430" t="s">
        <v>926</v>
      </c>
      <c r="F430" s="31" t="s">
        <v>927</v>
      </c>
      <c r="G430" t="s">
        <v>925</v>
      </c>
      <c r="H430" t="s">
        <v>753</v>
      </c>
      <c r="I430" t="s">
        <v>754</v>
      </c>
      <c r="J430" s="26" t="s">
        <v>548</v>
      </c>
      <c r="K430" s="27">
        <v>11040</v>
      </c>
      <c r="L430" s="4">
        <v>34.630000000000003</v>
      </c>
      <c r="M430" s="27">
        <v>72040</v>
      </c>
      <c r="N430" s="3">
        <v>1.1000000000000001</v>
      </c>
      <c r="O430" s="4">
        <v>19.95</v>
      </c>
      <c r="P430" s="4">
        <v>26.55</v>
      </c>
      <c r="Q430" s="4">
        <v>35.28</v>
      </c>
      <c r="R430" s="4">
        <v>43.45</v>
      </c>
      <c r="S430" s="4">
        <v>48.5</v>
      </c>
      <c r="T430" s="27">
        <v>41490</v>
      </c>
      <c r="U430" s="27">
        <v>55230</v>
      </c>
      <c r="V430" s="27">
        <v>73380</v>
      </c>
      <c r="W430" s="27">
        <v>90380</v>
      </c>
      <c r="X430" s="27">
        <v>100880</v>
      </c>
    </row>
    <row r="431" spans="1:24" hidden="1" x14ac:dyDescent="0.25">
      <c r="A431" t="s">
        <v>0</v>
      </c>
      <c r="B431" t="s">
        <v>1</v>
      </c>
      <c r="C431" s="26" t="s">
        <v>2</v>
      </c>
      <c r="D431" s="26" t="s">
        <v>546</v>
      </c>
      <c r="E431" t="s">
        <v>926</v>
      </c>
      <c r="F431" s="31" t="s">
        <v>927</v>
      </c>
      <c r="G431" t="s">
        <v>925</v>
      </c>
      <c r="H431" t="s">
        <v>450</v>
      </c>
      <c r="I431" t="s">
        <v>451</v>
      </c>
      <c r="J431" s="26" t="s">
        <v>46</v>
      </c>
      <c r="K431" s="27">
        <v>10410</v>
      </c>
      <c r="L431" s="4">
        <v>34.93</v>
      </c>
      <c r="M431" s="27">
        <v>72650</v>
      </c>
      <c r="N431" s="3">
        <v>1.1000000000000001</v>
      </c>
      <c r="O431" s="4">
        <v>20.420000000000002</v>
      </c>
      <c r="P431" s="4">
        <v>27</v>
      </c>
      <c r="Q431" s="4">
        <v>35.54</v>
      </c>
      <c r="R431" s="4">
        <v>43.59</v>
      </c>
      <c r="S431" s="4">
        <v>48.58</v>
      </c>
      <c r="T431" s="27">
        <v>42480</v>
      </c>
      <c r="U431" s="27">
        <v>56170</v>
      </c>
      <c r="V431" s="27">
        <v>73930</v>
      </c>
      <c r="W431" s="27">
        <v>90670</v>
      </c>
      <c r="X431" s="27">
        <v>101050</v>
      </c>
    </row>
    <row r="432" spans="1:24" hidden="1" x14ac:dyDescent="0.25">
      <c r="A432" t="s">
        <v>0</v>
      </c>
      <c r="B432" t="s">
        <v>1</v>
      </c>
      <c r="C432" s="26" t="s">
        <v>2</v>
      </c>
      <c r="D432" s="26" t="s">
        <v>546</v>
      </c>
      <c r="E432" t="s">
        <v>926</v>
      </c>
      <c r="F432" s="31" t="s">
        <v>927</v>
      </c>
      <c r="G432" t="s">
        <v>925</v>
      </c>
      <c r="H432" t="s">
        <v>452</v>
      </c>
      <c r="I432" t="s">
        <v>453</v>
      </c>
      <c r="J432" s="26" t="s">
        <v>46</v>
      </c>
      <c r="K432" s="27">
        <v>480</v>
      </c>
      <c r="L432" s="4">
        <v>26.24</v>
      </c>
      <c r="M432" s="27">
        <v>54580</v>
      </c>
      <c r="N432" s="3">
        <v>5.5</v>
      </c>
      <c r="O432" s="4">
        <v>14</v>
      </c>
      <c r="P432" s="4">
        <v>18.059999999999999</v>
      </c>
      <c r="Q432" s="4">
        <v>23.93</v>
      </c>
      <c r="R432" s="4">
        <v>34.1</v>
      </c>
      <c r="S432" s="4">
        <v>42.6</v>
      </c>
      <c r="T432" s="27">
        <v>29120</v>
      </c>
      <c r="U432" s="27">
        <v>37560</v>
      </c>
      <c r="V432" s="27">
        <v>49770</v>
      </c>
      <c r="W432" s="27">
        <v>70930</v>
      </c>
      <c r="X432" s="27">
        <v>88620</v>
      </c>
    </row>
    <row r="433" spans="1:24" hidden="1" x14ac:dyDescent="0.25">
      <c r="A433" t="s">
        <v>0</v>
      </c>
      <c r="B433" t="s">
        <v>1</v>
      </c>
      <c r="C433" s="26" t="s">
        <v>2</v>
      </c>
      <c r="D433" s="26" t="s">
        <v>546</v>
      </c>
      <c r="E433" t="s">
        <v>926</v>
      </c>
      <c r="F433" s="31" t="s">
        <v>927</v>
      </c>
      <c r="G433" t="s">
        <v>925</v>
      </c>
      <c r="H433" t="s">
        <v>454</v>
      </c>
      <c r="I433" t="s">
        <v>455</v>
      </c>
      <c r="J433" s="26" t="s">
        <v>46</v>
      </c>
      <c r="K433" s="27">
        <v>150</v>
      </c>
      <c r="L433" s="4">
        <v>41.19</v>
      </c>
      <c r="M433" s="27">
        <v>85680</v>
      </c>
      <c r="N433" s="3">
        <v>3.1</v>
      </c>
      <c r="O433" s="4">
        <v>31.28</v>
      </c>
      <c r="P433" s="4">
        <v>39.49</v>
      </c>
      <c r="Q433" s="4">
        <v>43.06</v>
      </c>
      <c r="R433" s="4">
        <v>46.71</v>
      </c>
      <c r="S433" s="4">
        <v>48.89</v>
      </c>
      <c r="T433" s="27">
        <v>65060</v>
      </c>
      <c r="U433" s="27">
        <v>82140</v>
      </c>
      <c r="V433" s="27">
        <v>89570</v>
      </c>
      <c r="W433" s="27">
        <v>97150</v>
      </c>
      <c r="X433" s="27">
        <v>101690</v>
      </c>
    </row>
    <row r="434" spans="1:24" hidden="1" x14ac:dyDescent="0.25">
      <c r="A434" t="s">
        <v>0</v>
      </c>
      <c r="B434" t="s">
        <v>1</v>
      </c>
      <c r="C434" s="26" t="s">
        <v>2</v>
      </c>
      <c r="D434" s="26" t="s">
        <v>546</v>
      </c>
      <c r="E434" t="s">
        <v>926</v>
      </c>
      <c r="F434" s="31" t="s">
        <v>927</v>
      </c>
      <c r="G434" t="s">
        <v>925</v>
      </c>
      <c r="H434" t="s">
        <v>755</v>
      </c>
      <c r="I434" t="s">
        <v>756</v>
      </c>
      <c r="J434" s="26" t="s">
        <v>548</v>
      </c>
      <c r="K434" s="27">
        <v>58920</v>
      </c>
      <c r="L434" s="4">
        <v>37.97</v>
      </c>
      <c r="M434" s="27">
        <v>78990</v>
      </c>
      <c r="N434" s="3">
        <v>0.6</v>
      </c>
      <c r="O434" s="4">
        <v>23.62</v>
      </c>
      <c r="P434" s="4">
        <v>31.05</v>
      </c>
      <c r="Q434" s="4">
        <v>38.49</v>
      </c>
      <c r="R434" s="4">
        <v>46.01</v>
      </c>
      <c r="S434" s="4">
        <v>51.42</v>
      </c>
      <c r="T434" s="27">
        <v>49140</v>
      </c>
      <c r="U434" s="27">
        <v>64570</v>
      </c>
      <c r="V434" s="27">
        <v>80060</v>
      </c>
      <c r="W434" s="27">
        <v>95710</v>
      </c>
      <c r="X434" s="27">
        <v>106950</v>
      </c>
    </row>
    <row r="435" spans="1:24" hidden="1" x14ac:dyDescent="0.25">
      <c r="A435" t="s">
        <v>0</v>
      </c>
      <c r="B435" t="s">
        <v>1</v>
      </c>
      <c r="C435" s="26" t="s">
        <v>2</v>
      </c>
      <c r="D435" s="26" t="s">
        <v>546</v>
      </c>
      <c r="E435" t="s">
        <v>926</v>
      </c>
      <c r="F435" s="31" t="s">
        <v>927</v>
      </c>
      <c r="G435" t="s">
        <v>925</v>
      </c>
      <c r="H435" t="s">
        <v>456</v>
      </c>
      <c r="I435" t="s">
        <v>457</v>
      </c>
      <c r="J435" s="26" t="s">
        <v>46</v>
      </c>
      <c r="K435" s="27">
        <v>57240</v>
      </c>
      <c r="L435" s="4">
        <v>37.9</v>
      </c>
      <c r="M435" s="27">
        <v>78840</v>
      </c>
      <c r="N435" s="3">
        <v>0.6</v>
      </c>
      <c r="O435" s="4">
        <v>23.72</v>
      </c>
      <c r="P435" s="4">
        <v>31.07</v>
      </c>
      <c r="Q435" s="4">
        <v>38.42</v>
      </c>
      <c r="R435" s="4">
        <v>45.86</v>
      </c>
      <c r="S435" s="4">
        <v>51.04</v>
      </c>
      <c r="T435" s="27">
        <v>49340</v>
      </c>
      <c r="U435" s="27">
        <v>64630</v>
      </c>
      <c r="V435" s="27">
        <v>79910</v>
      </c>
      <c r="W435" s="27">
        <v>95380</v>
      </c>
      <c r="X435" s="27">
        <v>106160</v>
      </c>
    </row>
    <row r="436" spans="1:24" hidden="1" x14ac:dyDescent="0.25">
      <c r="A436" t="s">
        <v>0</v>
      </c>
      <c r="B436" t="s">
        <v>1</v>
      </c>
      <c r="C436" s="26" t="s">
        <v>2</v>
      </c>
      <c r="D436" s="26" t="s">
        <v>546</v>
      </c>
      <c r="E436" t="s">
        <v>926</v>
      </c>
      <c r="F436" s="31" t="s">
        <v>927</v>
      </c>
      <c r="G436" t="s">
        <v>925</v>
      </c>
      <c r="H436" t="s">
        <v>458</v>
      </c>
      <c r="I436" t="s">
        <v>459</v>
      </c>
      <c r="J436" s="26" t="s">
        <v>46</v>
      </c>
      <c r="K436" s="27">
        <v>1690</v>
      </c>
      <c r="L436" s="4">
        <v>40.409999999999997</v>
      </c>
      <c r="M436" s="27">
        <v>84060</v>
      </c>
      <c r="N436" s="3">
        <v>4.5</v>
      </c>
      <c r="O436" s="4">
        <v>19.25</v>
      </c>
      <c r="P436" s="4">
        <v>29.77</v>
      </c>
      <c r="Q436" s="4">
        <v>42.46</v>
      </c>
      <c r="R436" s="4">
        <v>52.74</v>
      </c>
      <c r="S436" s="4">
        <v>58.7</v>
      </c>
      <c r="T436" s="27">
        <v>40040</v>
      </c>
      <c r="U436" s="27">
        <v>61920</v>
      </c>
      <c r="V436" s="27">
        <v>88320</v>
      </c>
      <c r="W436" s="27">
        <v>109700</v>
      </c>
      <c r="X436" s="27">
        <v>122090</v>
      </c>
    </row>
    <row r="437" spans="1:24" hidden="1" x14ac:dyDescent="0.25">
      <c r="A437" t="s">
        <v>0</v>
      </c>
      <c r="B437" t="s">
        <v>1</v>
      </c>
      <c r="C437" s="26" t="s">
        <v>2</v>
      </c>
      <c r="D437" s="26" t="s">
        <v>546</v>
      </c>
      <c r="E437" t="s">
        <v>926</v>
      </c>
      <c r="F437" s="31" t="s">
        <v>927</v>
      </c>
      <c r="G437" t="s">
        <v>925</v>
      </c>
      <c r="H437" t="s">
        <v>757</v>
      </c>
      <c r="I437" t="s">
        <v>758</v>
      </c>
      <c r="J437" s="26" t="s">
        <v>548</v>
      </c>
      <c r="K437" s="27">
        <v>70</v>
      </c>
      <c r="L437" s="4">
        <v>37.14</v>
      </c>
      <c r="M437" s="27">
        <v>77240</v>
      </c>
      <c r="N437" s="3">
        <v>5.8</v>
      </c>
      <c r="O437" s="4">
        <v>25.2</v>
      </c>
      <c r="P437" s="4">
        <v>29.41</v>
      </c>
      <c r="Q437" s="4">
        <v>36.450000000000003</v>
      </c>
      <c r="R437" s="4">
        <v>44.62</v>
      </c>
      <c r="S437" s="4">
        <v>49.57</v>
      </c>
      <c r="T437" s="27">
        <v>52420</v>
      </c>
      <c r="U437" s="27">
        <v>61180</v>
      </c>
      <c r="V437" s="27">
        <v>75820</v>
      </c>
      <c r="W437" s="27">
        <v>92800</v>
      </c>
      <c r="X437" s="27">
        <v>103110</v>
      </c>
    </row>
    <row r="438" spans="1:24" hidden="1" x14ac:dyDescent="0.25">
      <c r="A438" t="s">
        <v>0</v>
      </c>
      <c r="B438" t="s">
        <v>1</v>
      </c>
      <c r="C438" s="26" t="s">
        <v>2</v>
      </c>
      <c r="D438" s="26" t="s">
        <v>546</v>
      </c>
      <c r="E438" t="s">
        <v>926</v>
      </c>
      <c r="F438" s="31" t="s">
        <v>927</v>
      </c>
      <c r="G438" t="s">
        <v>925</v>
      </c>
      <c r="H438" t="s">
        <v>460</v>
      </c>
      <c r="I438" t="s">
        <v>461</v>
      </c>
      <c r="J438" s="26" t="s">
        <v>46</v>
      </c>
      <c r="K438" s="27">
        <v>70</v>
      </c>
      <c r="L438" s="4">
        <v>37.14</v>
      </c>
      <c r="M438" s="27">
        <v>77240</v>
      </c>
      <c r="N438" s="3">
        <v>5.8</v>
      </c>
      <c r="O438" s="4">
        <v>25.2</v>
      </c>
      <c r="P438" s="4">
        <v>29.41</v>
      </c>
      <c r="Q438" s="4">
        <v>36.450000000000003</v>
      </c>
      <c r="R438" s="4">
        <v>44.62</v>
      </c>
      <c r="S438" s="4">
        <v>49.57</v>
      </c>
      <c r="T438" s="27">
        <v>52420</v>
      </c>
      <c r="U438" s="27">
        <v>61180</v>
      </c>
      <c r="V438" s="27">
        <v>75820</v>
      </c>
      <c r="W438" s="27">
        <v>92800</v>
      </c>
      <c r="X438" s="27">
        <v>103110</v>
      </c>
    </row>
    <row r="439" spans="1:24" hidden="1" x14ac:dyDescent="0.25">
      <c r="A439" t="s">
        <v>0</v>
      </c>
      <c r="B439" t="s">
        <v>1</v>
      </c>
      <c r="C439" s="26" t="s">
        <v>2</v>
      </c>
      <c r="D439" s="26" t="s">
        <v>546</v>
      </c>
      <c r="E439" t="s">
        <v>926</v>
      </c>
      <c r="F439" s="31" t="s">
        <v>927</v>
      </c>
      <c r="G439" t="s">
        <v>925</v>
      </c>
      <c r="H439" t="s">
        <v>759</v>
      </c>
      <c r="I439" t="s">
        <v>463</v>
      </c>
      <c r="J439" s="26" t="s">
        <v>548</v>
      </c>
      <c r="K439" s="27">
        <v>7330</v>
      </c>
      <c r="L439" s="4">
        <v>26.26</v>
      </c>
      <c r="M439" s="27">
        <v>54630</v>
      </c>
      <c r="N439" s="3">
        <v>1.8</v>
      </c>
      <c r="O439" s="4">
        <v>12.77</v>
      </c>
      <c r="P439" s="4">
        <v>16.809999999999999</v>
      </c>
      <c r="Q439" s="4">
        <v>24.02</v>
      </c>
      <c r="R439" s="4">
        <v>34.78</v>
      </c>
      <c r="S439" s="4">
        <v>43.98</v>
      </c>
      <c r="T439" s="27">
        <v>26570</v>
      </c>
      <c r="U439" s="27">
        <v>34970</v>
      </c>
      <c r="V439" s="27">
        <v>49950</v>
      </c>
      <c r="W439" s="27">
        <v>72340</v>
      </c>
      <c r="X439" s="27">
        <v>91470</v>
      </c>
    </row>
    <row r="440" spans="1:24" hidden="1" x14ac:dyDescent="0.25">
      <c r="A440" t="s">
        <v>0</v>
      </c>
      <c r="B440" t="s">
        <v>1</v>
      </c>
      <c r="C440" s="26" t="s">
        <v>2</v>
      </c>
      <c r="D440" s="26" t="s">
        <v>546</v>
      </c>
      <c r="E440" t="s">
        <v>926</v>
      </c>
      <c r="F440" s="31" t="s">
        <v>927</v>
      </c>
      <c r="G440" t="s">
        <v>925</v>
      </c>
      <c r="H440" t="s">
        <v>462</v>
      </c>
      <c r="I440" t="s">
        <v>463</v>
      </c>
      <c r="J440" s="26" t="s">
        <v>46</v>
      </c>
      <c r="K440" s="27">
        <v>7330</v>
      </c>
      <c r="L440" s="4">
        <v>26.26</v>
      </c>
      <c r="M440" s="27">
        <v>54630</v>
      </c>
      <c r="N440" s="3">
        <v>1.8</v>
      </c>
      <c r="O440" s="4">
        <v>12.77</v>
      </c>
      <c r="P440" s="4">
        <v>16.809999999999999</v>
      </c>
      <c r="Q440" s="4">
        <v>24.02</v>
      </c>
      <c r="R440" s="4">
        <v>34.78</v>
      </c>
      <c r="S440" s="4">
        <v>43.98</v>
      </c>
      <c r="T440" s="27">
        <v>26570</v>
      </c>
      <c r="U440" s="27">
        <v>34970</v>
      </c>
      <c r="V440" s="27">
        <v>49950</v>
      </c>
      <c r="W440" s="27">
        <v>72340</v>
      </c>
      <c r="X440" s="27">
        <v>91470</v>
      </c>
    </row>
    <row r="441" spans="1:24" hidden="1" x14ac:dyDescent="0.25">
      <c r="A441" t="s">
        <v>0</v>
      </c>
      <c r="B441" t="s">
        <v>1</v>
      </c>
      <c r="C441" s="26" t="s">
        <v>2</v>
      </c>
      <c r="D441" s="26" t="s">
        <v>546</v>
      </c>
      <c r="E441" t="s">
        <v>926</v>
      </c>
      <c r="F441" s="31" t="s">
        <v>927</v>
      </c>
      <c r="G441" t="s">
        <v>925</v>
      </c>
      <c r="H441" t="s">
        <v>760</v>
      </c>
      <c r="I441" t="s">
        <v>465</v>
      </c>
      <c r="J441" s="26" t="s">
        <v>548</v>
      </c>
      <c r="K441" s="27">
        <v>2010</v>
      </c>
      <c r="L441" s="4">
        <v>29.49</v>
      </c>
      <c r="M441" s="27">
        <v>61330</v>
      </c>
      <c r="N441" s="3">
        <v>1.9</v>
      </c>
      <c r="O441" s="4">
        <v>20.329999999999998</v>
      </c>
      <c r="P441" s="4">
        <v>22.76</v>
      </c>
      <c r="Q441" s="4">
        <v>27.28</v>
      </c>
      <c r="R441" s="4">
        <v>34.97</v>
      </c>
      <c r="S441" s="4">
        <v>44.09</v>
      </c>
      <c r="T441" s="27">
        <v>42280</v>
      </c>
      <c r="U441" s="27">
        <v>47340</v>
      </c>
      <c r="V441" s="27">
        <v>56740</v>
      </c>
      <c r="W441" s="27">
        <v>72730</v>
      </c>
      <c r="X441" s="27">
        <v>91710</v>
      </c>
    </row>
    <row r="442" spans="1:24" hidden="1" x14ac:dyDescent="0.25">
      <c r="A442" t="s">
        <v>0</v>
      </c>
      <c r="B442" t="s">
        <v>1</v>
      </c>
      <c r="C442" s="26" t="s">
        <v>2</v>
      </c>
      <c r="D442" s="26" t="s">
        <v>546</v>
      </c>
      <c r="E442" t="s">
        <v>926</v>
      </c>
      <c r="F442" s="31" t="s">
        <v>927</v>
      </c>
      <c r="G442" t="s">
        <v>925</v>
      </c>
      <c r="H442" t="s">
        <v>464</v>
      </c>
      <c r="I442" t="s">
        <v>465</v>
      </c>
      <c r="J442" s="26" t="s">
        <v>46</v>
      </c>
      <c r="K442" s="27">
        <v>2010</v>
      </c>
      <c r="L442" s="4">
        <v>29.49</v>
      </c>
      <c r="M442" s="27">
        <v>61330</v>
      </c>
      <c r="N442" s="3">
        <v>1.9</v>
      </c>
      <c r="O442" s="4">
        <v>20.329999999999998</v>
      </c>
      <c r="P442" s="4">
        <v>22.76</v>
      </c>
      <c r="Q442" s="4">
        <v>27.28</v>
      </c>
      <c r="R442" s="4">
        <v>34.97</v>
      </c>
      <c r="S442" s="4">
        <v>44.09</v>
      </c>
      <c r="T442" s="27">
        <v>42280</v>
      </c>
      <c r="U442" s="27">
        <v>47340</v>
      </c>
      <c r="V442" s="27">
        <v>56740</v>
      </c>
      <c r="W442" s="27">
        <v>72730</v>
      </c>
      <c r="X442" s="27">
        <v>91710</v>
      </c>
    </row>
    <row r="443" spans="1:24" hidden="1" x14ac:dyDescent="0.25">
      <c r="A443" t="s">
        <v>0</v>
      </c>
      <c r="B443" t="s">
        <v>1</v>
      </c>
      <c r="C443" s="26" t="s">
        <v>2</v>
      </c>
      <c r="D443" s="26" t="s">
        <v>546</v>
      </c>
      <c r="E443" t="s">
        <v>926</v>
      </c>
      <c r="F443" s="31" t="s">
        <v>927</v>
      </c>
      <c r="G443" t="s">
        <v>925</v>
      </c>
      <c r="H443" t="s">
        <v>761</v>
      </c>
      <c r="I443" t="s">
        <v>762</v>
      </c>
      <c r="J443" s="26" t="s">
        <v>548</v>
      </c>
      <c r="K443" s="27">
        <v>3090</v>
      </c>
      <c r="L443" s="4">
        <v>27.1</v>
      </c>
      <c r="M443" s="27">
        <v>56370</v>
      </c>
      <c r="N443" s="3">
        <v>2.1</v>
      </c>
      <c r="O443" s="4">
        <v>14.05</v>
      </c>
      <c r="P443" s="4">
        <v>18.48</v>
      </c>
      <c r="Q443" s="4">
        <v>25.43</v>
      </c>
      <c r="R443" s="4">
        <v>34.020000000000003</v>
      </c>
      <c r="S443" s="4">
        <v>43.99</v>
      </c>
      <c r="T443" s="27">
        <v>29220</v>
      </c>
      <c r="U443" s="27">
        <v>38430</v>
      </c>
      <c r="V443" s="27">
        <v>52900</v>
      </c>
      <c r="W443" s="27">
        <v>70770</v>
      </c>
      <c r="X443" s="27">
        <v>91490</v>
      </c>
    </row>
    <row r="444" spans="1:24" hidden="1" x14ac:dyDescent="0.25">
      <c r="A444" t="s">
        <v>0</v>
      </c>
      <c r="B444" t="s">
        <v>1</v>
      </c>
      <c r="C444" s="26" t="s">
        <v>2</v>
      </c>
      <c r="D444" s="26" t="s">
        <v>546</v>
      </c>
      <c r="E444" t="s">
        <v>926</v>
      </c>
      <c r="F444" s="31" t="s">
        <v>927</v>
      </c>
      <c r="G444" t="s">
        <v>925</v>
      </c>
      <c r="H444" t="s">
        <v>466</v>
      </c>
      <c r="I444" t="s">
        <v>467</v>
      </c>
      <c r="J444" s="26" t="s">
        <v>46</v>
      </c>
      <c r="K444" s="27">
        <v>100</v>
      </c>
      <c r="L444" s="4">
        <v>41.97</v>
      </c>
      <c r="M444" s="27">
        <v>87300</v>
      </c>
      <c r="N444" s="3">
        <v>7.5</v>
      </c>
      <c r="O444" s="4">
        <v>22.88</v>
      </c>
      <c r="P444" s="4">
        <v>37.31</v>
      </c>
      <c r="Q444" s="4">
        <v>43.78</v>
      </c>
      <c r="R444" s="4">
        <v>48.91</v>
      </c>
      <c r="S444" s="4">
        <v>58.64</v>
      </c>
      <c r="T444" s="27">
        <v>47590</v>
      </c>
      <c r="U444" s="27">
        <v>77610</v>
      </c>
      <c r="V444" s="27">
        <v>91070</v>
      </c>
      <c r="W444" s="27">
        <v>101730</v>
      </c>
      <c r="X444" s="27">
        <v>121960</v>
      </c>
    </row>
    <row r="445" spans="1:24" hidden="1" x14ac:dyDescent="0.25">
      <c r="A445" t="s">
        <v>0</v>
      </c>
      <c r="B445" t="s">
        <v>1</v>
      </c>
      <c r="C445" s="26" t="s">
        <v>2</v>
      </c>
      <c r="D445" s="26" t="s">
        <v>546</v>
      </c>
      <c r="E445" t="s">
        <v>926</v>
      </c>
      <c r="F445" s="31" t="s">
        <v>927</v>
      </c>
      <c r="G445" t="s">
        <v>925</v>
      </c>
      <c r="H445" t="s">
        <v>468</v>
      </c>
      <c r="I445" t="s">
        <v>469</v>
      </c>
      <c r="J445" s="26" t="s">
        <v>46</v>
      </c>
      <c r="K445" s="27">
        <v>1870</v>
      </c>
      <c r="L445" s="4">
        <v>22.37</v>
      </c>
      <c r="M445" s="27">
        <v>46520</v>
      </c>
      <c r="N445" s="3">
        <v>2.6</v>
      </c>
      <c r="O445" s="4">
        <v>13.03</v>
      </c>
      <c r="P445" s="4">
        <v>16.68</v>
      </c>
      <c r="Q445" s="4">
        <v>21.81</v>
      </c>
      <c r="R445" s="4">
        <v>27.94</v>
      </c>
      <c r="S445" s="4">
        <v>33.42</v>
      </c>
      <c r="T445" s="27">
        <v>27100</v>
      </c>
      <c r="U445" s="27">
        <v>34700</v>
      </c>
      <c r="V445" s="27">
        <v>45370</v>
      </c>
      <c r="W445" s="27">
        <v>58120</v>
      </c>
      <c r="X445" s="27">
        <v>69520</v>
      </c>
    </row>
    <row r="446" spans="1:24" hidden="1" x14ac:dyDescent="0.25">
      <c r="A446" t="s">
        <v>0</v>
      </c>
      <c r="B446" t="s">
        <v>1</v>
      </c>
      <c r="C446" s="26" t="s">
        <v>2</v>
      </c>
      <c r="D446" s="26" t="s">
        <v>546</v>
      </c>
      <c r="E446" t="s">
        <v>926</v>
      </c>
      <c r="F446" s="31" t="s">
        <v>927</v>
      </c>
      <c r="G446" t="s">
        <v>925</v>
      </c>
      <c r="H446" t="s">
        <v>470</v>
      </c>
      <c r="I446" t="s">
        <v>471</v>
      </c>
      <c r="J446" s="26" t="s">
        <v>46</v>
      </c>
      <c r="K446" s="27">
        <v>1090</v>
      </c>
      <c r="L446" s="4">
        <v>33.61</v>
      </c>
      <c r="M446" s="27">
        <v>69910</v>
      </c>
      <c r="N446" s="3">
        <v>3</v>
      </c>
      <c r="O446" s="4">
        <v>17.32</v>
      </c>
      <c r="P446" s="4">
        <v>24.63</v>
      </c>
      <c r="Q446" s="4">
        <v>32.54</v>
      </c>
      <c r="R446" s="4">
        <v>42.55</v>
      </c>
      <c r="S446" s="4">
        <v>51.87</v>
      </c>
      <c r="T446" s="27">
        <v>36020</v>
      </c>
      <c r="U446" s="27">
        <v>51220</v>
      </c>
      <c r="V446" s="27">
        <v>67690</v>
      </c>
      <c r="W446" s="27">
        <v>88510</v>
      </c>
      <c r="X446" s="27">
        <v>107880</v>
      </c>
    </row>
    <row r="447" spans="1:24" x14ac:dyDescent="0.25">
      <c r="A447" t="s">
        <v>0</v>
      </c>
      <c r="B447" t="s">
        <v>1</v>
      </c>
      <c r="C447" s="26" t="s">
        <v>2</v>
      </c>
      <c r="D447" s="26" t="s">
        <v>546</v>
      </c>
      <c r="E447" t="s">
        <v>926</v>
      </c>
      <c r="F447" s="31" t="s">
        <v>927</v>
      </c>
      <c r="G447" t="s">
        <v>925</v>
      </c>
      <c r="H447" t="s">
        <v>40</v>
      </c>
      <c r="I447" t="s">
        <v>41</v>
      </c>
      <c r="J447" s="26" t="s">
        <v>5</v>
      </c>
      <c r="K447" s="27">
        <v>77180</v>
      </c>
      <c r="L447" s="4">
        <v>37.15</v>
      </c>
      <c r="M447" s="27">
        <v>77270</v>
      </c>
      <c r="N447" s="3">
        <v>0.6</v>
      </c>
      <c r="O447" s="4">
        <v>18.38</v>
      </c>
      <c r="P447" s="4">
        <v>26.17</v>
      </c>
      <c r="Q447" s="4">
        <v>37.54</v>
      </c>
      <c r="R447" s="4">
        <v>47.36</v>
      </c>
      <c r="S447" s="4">
        <v>56.92</v>
      </c>
      <c r="T447" s="27">
        <v>38220</v>
      </c>
      <c r="U447" s="27">
        <v>54440</v>
      </c>
      <c r="V447" s="27">
        <v>78090</v>
      </c>
      <c r="W447" s="27">
        <v>98510</v>
      </c>
      <c r="X447" s="27">
        <v>118400</v>
      </c>
    </row>
    <row r="448" spans="1:24" hidden="1" x14ac:dyDescent="0.25">
      <c r="A448" t="s">
        <v>0</v>
      </c>
      <c r="B448" t="s">
        <v>1</v>
      </c>
      <c r="C448" s="26" t="s">
        <v>2</v>
      </c>
      <c r="D448" s="26" t="s">
        <v>546</v>
      </c>
      <c r="E448" t="s">
        <v>926</v>
      </c>
      <c r="F448" s="31" t="s">
        <v>927</v>
      </c>
      <c r="G448" t="s">
        <v>925</v>
      </c>
      <c r="H448" t="s">
        <v>905</v>
      </c>
      <c r="I448" t="s">
        <v>906</v>
      </c>
      <c r="J448" s="26" t="s">
        <v>803</v>
      </c>
      <c r="K448" s="27">
        <v>12460</v>
      </c>
      <c r="L448" s="4">
        <v>45.55</v>
      </c>
      <c r="M448" s="27">
        <v>94740</v>
      </c>
      <c r="N448" s="3">
        <v>1.3</v>
      </c>
      <c r="O448" s="4">
        <v>22.6</v>
      </c>
      <c r="P448" s="4">
        <v>31.17</v>
      </c>
      <c r="Q448" s="4">
        <v>46.57</v>
      </c>
      <c r="R448" s="4">
        <v>58.64</v>
      </c>
      <c r="S448" s="4">
        <v>68.22</v>
      </c>
      <c r="T448" s="27">
        <v>47010</v>
      </c>
      <c r="U448" s="27">
        <v>64830</v>
      </c>
      <c r="V448" s="27">
        <v>96880</v>
      </c>
      <c r="W448" s="27">
        <v>121960</v>
      </c>
      <c r="X448" s="27">
        <v>141900</v>
      </c>
    </row>
    <row r="449" spans="1:24" hidden="1" x14ac:dyDescent="0.25">
      <c r="A449" t="s">
        <v>0</v>
      </c>
      <c r="B449" t="s">
        <v>1</v>
      </c>
      <c r="C449" s="26" t="s">
        <v>2</v>
      </c>
      <c r="D449" s="26" t="s">
        <v>546</v>
      </c>
      <c r="E449" t="s">
        <v>926</v>
      </c>
      <c r="F449" s="31" t="s">
        <v>927</v>
      </c>
      <c r="G449" t="s">
        <v>925</v>
      </c>
      <c r="H449" t="s">
        <v>763</v>
      </c>
      <c r="I449" t="s">
        <v>473</v>
      </c>
      <c r="J449" s="26" t="s">
        <v>548</v>
      </c>
      <c r="K449" s="27">
        <v>12460</v>
      </c>
      <c r="L449" s="4">
        <v>45.55</v>
      </c>
      <c r="M449" s="27">
        <v>94740</v>
      </c>
      <c r="N449" s="3">
        <v>1.3</v>
      </c>
      <c r="O449" s="4">
        <v>22.6</v>
      </c>
      <c r="P449" s="4">
        <v>31.17</v>
      </c>
      <c r="Q449" s="4">
        <v>46.57</v>
      </c>
      <c r="R449" s="4">
        <v>58.64</v>
      </c>
      <c r="S449" s="4">
        <v>68.22</v>
      </c>
      <c r="T449" s="27">
        <v>47010</v>
      </c>
      <c r="U449" s="27">
        <v>64830</v>
      </c>
      <c r="V449" s="27">
        <v>96880</v>
      </c>
      <c r="W449" s="27">
        <v>121960</v>
      </c>
      <c r="X449" s="27">
        <v>141900</v>
      </c>
    </row>
    <row r="450" spans="1:24" hidden="1" x14ac:dyDescent="0.25">
      <c r="A450" t="s">
        <v>0</v>
      </c>
      <c r="B450" t="s">
        <v>1</v>
      </c>
      <c r="C450" s="26" t="s">
        <v>2</v>
      </c>
      <c r="D450" s="26" t="s">
        <v>546</v>
      </c>
      <c r="E450" t="s">
        <v>926</v>
      </c>
      <c r="F450" s="31" t="s">
        <v>927</v>
      </c>
      <c r="G450" t="s">
        <v>925</v>
      </c>
      <c r="H450" t="s">
        <v>472</v>
      </c>
      <c r="I450" t="s">
        <v>473</v>
      </c>
      <c r="J450" s="26" t="s">
        <v>46</v>
      </c>
      <c r="K450" s="27">
        <v>12460</v>
      </c>
      <c r="L450" s="4">
        <v>45.55</v>
      </c>
      <c r="M450" s="27">
        <v>94740</v>
      </c>
      <c r="N450" s="3">
        <v>1.3</v>
      </c>
      <c r="O450" s="4">
        <v>22.6</v>
      </c>
      <c r="P450" s="4">
        <v>31.17</v>
      </c>
      <c r="Q450" s="4">
        <v>46.57</v>
      </c>
      <c r="R450" s="4">
        <v>58.64</v>
      </c>
      <c r="S450" s="4">
        <v>68.22</v>
      </c>
      <c r="T450" s="27">
        <v>47010</v>
      </c>
      <c r="U450" s="27">
        <v>64830</v>
      </c>
      <c r="V450" s="27">
        <v>96880</v>
      </c>
      <c r="W450" s="27">
        <v>121960</v>
      </c>
      <c r="X450" s="27">
        <v>141900</v>
      </c>
    </row>
    <row r="451" spans="1:24" hidden="1" x14ac:dyDescent="0.25">
      <c r="A451" t="s">
        <v>0</v>
      </c>
      <c r="B451" t="s">
        <v>1</v>
      </c>
      <c r="C451" s="26" t="s">
        <v>2</v>
      </c>
      <c r="D451" s="26" t="s">
        <v>546</v>
      </c>
      <c r="E451" t="s">
        <v>926</v>
      </c>
      <c r="F451" s="31" t="s">
        <v>927</v>
      </c>
      <c r="G451" t="s">
        <v>925</v>
      </c>
      <c r="H451" t="s">
        <v>907</v>
      </c>
      <c r="I451" t="s">
        <v>908</v>
      </c>
      <c r="J451" s="26" t="s">
        <v>803</v>
      </c>
      <c r="K451" s="27">
        <v>160</v>
      </c>
      <c r="L451" s="4">
        <v>22.89</v>
      </c>
      <c r="M451" s="27">
        <v>47610</v>
      </c>
      <c r="N451" s="3">
        <v>15.5</v>
      </c>
      <c r="O451" s="4">
        <v>12.52</v>
      </c>
      <c r="P451" s="4">
        <v>13.59</v>
      </c>
      <c r="Q451" s="4">
        <v>17.12</v>
      </c>
      <c r="R451" s="4">
        <v>33.25</v>
      </c>
      <c r="S451" s="4">
        <v>43.01</v>
      </c>
      <c r="T451" s="27">
        <v>26050</v>
      </c>
      <c r="U451" s="27">
        <v>28260</v>
      </c>
      <c r="V451" s="27">
        <v>35610</v>
      </c>
      <c r="W451" s="27">
        <v>69160</v>
      </c>
      <c r="X451" s="27">
        <v>89460</v>
      </c>
    </row>
    <row r="452" spans="1:24" hidden="1" x14ac:dyDescent="0.25">
      <c r="A452" t="s">
        <v>0</v>
      </c>
      <c r="B452" t="s">
        <v>1</v>
      </c>
      <c r="C452" s="26" t="s">
        <v>2</v>
      </c>
      <c r="D452" s="26" t="s">
        <v>546</v>
      </c>
      <c r="E452" t="s">
        <v>926</v>
      </c>
      <c r="F452" s="31" t="s">
        <v>927</v>
      </c>
      <c r="G452" t="s">
        <v>925</v>
      </c>
      <c r="H452" t="s">
        <v>764</v>
      </c>
      <c r="I452" t="s">
        <v>475</v>
      </c>
      <c r="J452" s="26" t="s">
        <v>548</v>
      </c>
      <c r="K452" s="27">
        <v>60</v>
      </c>
      <c r="L452" s="4">
        <v>30.78</v>
      </c>
      <c r="M452" s="27">
        <v>64020</v>
      </c>
      <c r="N452" s="3">
        <v>8.5</v>
      </c>
      <c r="O452" s="4">
        <v>15.15</v>
      </c>
      <c r="P452" s="4">
        <v>19.07</v>
      </c>
      <c r="Q452" s="4">
        <v>31.15</v>
      </c>
      <c r="R452" s="4">
        <v>42.22</v>
      </c>
      <c r="S452" s="4">
        <v>47.1</v>
      </c>
      <c r="T452" s="27">
        <v>31500</v>
      </c>
      <c r="U452" s="27">
        <v>39660</v>
      </c>
      <c r="V452" s="27">
        <v>64780</v>
      </c>
      <c r="W452" s="27">
        <v>87820</v>
      </c>
      <c r="X452" s="27">
        <v>97970</v>
      </c>
    </row>
    <row r="453" spans="1:24" hidden="1" x14ac:dyDescent="0.25">
      <c r="A453" t="s">
        <v>0</v>
      </c>
      <c r="B453" t="s">
        <v>1</v>
      </c>
      <c r="C453" s="26" t="s">
        <v>2</v>
      </c>
      <c r="D453" s="26" t="s">
        <v>546</v>
      </c>
      <c r="E453" t="s">
        <v>926</v>
      </c>
      <c r="F453" s="31" t="s">
        <v>927</v>
      </c>
      <c r="G453" t="s">
        <v>925</v>
      </c>
      <c r="H453" t="s">
        <v>474</v>
      </c>
      <c r="I453" t="s">
        <v>475</v>
      </c>
      <c r="J453" s="26" t="s">
        <v>46</v>
      </c>
      <c r="K453" s="27">
        <v>60</v>
      </c>
      <c r="L453" s="4">
        <v>30.78</v>
      </c>
      <c r="M453" s="27">
        <v>64020</v>
      </c>
      <c r="N453" s="3">
        <v>8.5</v>
      </c>
      <c r="O453" s="4">
        <v>15.15</v>
      </c>
      <c r="P453" s="4">
        <v>19.07</v>
      </c>
      <c r="Q453" s="4">
        <v>31.15</v>
      </c>
      <c r="R453" s="4">
        <v>42.22</v>
      </c>
      <c r="S453" s="4">
        <v>47.1</v>
      </c>
      <c r="T453" s="27">
        <v>31500</v>
      </c>
      <c r="U453" s="27">
        <v>39660</v>
      </c>
      <c r="V453" s="27">
        <v>64780</v>
      </c>
      <c r="W453" s="27">
        <v>87820</v>
      </c>
      <c r="X453" s="27">
        <v>97970</v>
      </c>
    </row>
    <row r="454" spans="1:24" hidden="1" x14ac:dyDescent="0.25">
      <c r="A454" t="s">
        <v>0</v>
      </c>
      <c r="B454" t="s">
        <v>1</v>
      </c>
      <c r="C454" s="26" t="s">
        <v>2</v>
      </c>
      <c r="D454" s="26" t="s">
        <v>546</v>
      </c>
      <c r="E454" t="s">
        <v>926</v>
      </c>
      <c r="F454" s="31" t="s">
        <v>927</v>
      </c>
      <c r="G454" t="s">
        <v>925</v>
      </c>
      <c r="H454" t="s">
        <v>476</v>
      </c>
      <c r="I454" t="s">
        <v>477</v>
      </c>
      <c r="J454" s="26" t="s">
        <v>46</v>
      </c>
      <c r="K454" s="27" t="s">
        <v>991</v>
      </c>
      <c r="L454" s="4">
        <v>16.510000000000002</v>
      </c>
      <c r="M454" s="27">
        <v>34350</v>
      </c>
      <c r="N454" s="3">
        <v>11.3</v>
      </c>
      <c r="O454" s="4">
        <v>12.25</v>
      </c>
      <c r="P454" s="4">
        <v>12.89</v>
      </c>
      <c r="Q454" s="4">
        <v>13.99</v>
      </c>
      <c r="R454" s="4">
        <v>16.100000000000001</v>
      </c>
      <c r="S454" s="4">
        <v>27.84</v>
      </c>
      <c r="T454" s="27">
        <v>25480</v>
      </c>
      <c r="U454" s="27">
        <v>26820</v>
      </c>
      <c r="V454" s="27">
        <v>29100</v>
      </c>
      <c r="W454" s="27">
        <v>33480</v>
      </c>
      <c r="X454" s="27">
        <v>57900</v>
      </c>
    </row>
    <row r="455" spans="1:24" hidden="1" x14ac:dyDescent="0.25">
      <c r="A455" t="s">
        <v>0</v>
      </c>
      <c r="B455" t="s">
        <v>1</v>
      </c>
      <c r="C455" s="26" t="s">
        <v>2</v>
      </c>
      <c r="D455" s="26" t="s">
        <v>546</v>
      </c>
      <c r="E455" t="s">
        <v>926</v>
      </c>
      <c r="F455" s="31" t="s">
        <v>927</v>
      </c>
      <c r="G455" t="s">
        <v>925</v>
      </c>
      <c r="H455" t="s">
        <v>476</v>
      </c>
      <c r="I455" t="s">
        <v>477</v>
      </c>
      <c r="J455" s="26" t="s">
        <v>548</v>
      </c>
      <c r="K455" s="27" t="s">
        <v>991</v>
      </c>
      <c r="L455" s="4">
        <v>16.510000000000002</v>
      </c>
      <c r="M455" s="27">
        <v>34350</v>
      </c>
      <c r="N455" s="3">
        <v>11.3</v>
      </c>
      <c r="O455" s="4">
        <v>12.25</v>
      </c>
      <c r="P455" s="4">
        <v>12.89</v>
      </c>
      <c r="Q455" s="4">
        <v>13.99</v>
      </c>
      <c r="R455" s="4">
        <v>16.100000000000001</v>
      </c>
      <c r="S455" s="4">
        <v>27.84</v>
      </c>
      <c r="T455" s="27">
        <v>25480</v>
      </c>
      <c r="U455" s="27">
        <v>26820</v>
      </c>
      <c r="V455" s="27">
        <v>29100</v>
      </c>
      <c r="W455" s="27">
        <v>33480</v>
      </c>
      <c r="X455" s="27">
        <v>57900</v>
      </c>
    </row>
    <row r="456" spans="1:24" hidden="1" x14ac:dyDescent="0.25">
      <c r="A456" t="s">
        <v>0</v>
      </c>
      <c r="B456" t="s">
        <v>1</v>
      </c>
      <c r="C456" s="26" t="s">
        <v>2</v>
      </c>
      <c r="D456" s="26" t="s">
        <v>546</v>
      </c>
      <c r="E456" t="s">
        <v>926</v>
      </c>
      <c r="F456" s="31" t="s">
        <v>927</v>
      </c>
      <c r="G456" t="s">
        <v>925</v>
      </c>
      <c r="H456" t="s">
        <v>909</v>
      </c>
      <c r="I456" t="s">
        <v>910</v>
      </c>
      <c r="J456" s="26" t="s">
        <v>803</v>
      </c>
      <c r="K456" s="27">
        <v>2620</v>
      </c>
      <c r="L456" s="4">
        <v>37.590000000000003</v>
      </c>
      <c r="M456" s="27">
        <v>78190</v>
      </c>
      <c r="N456" s="3">
        <v>1.6</v>
      </c>
      <c r="O456" s="4">
        <v>18.670000000000002</v>
      </c>
      <c r="P456" s="4">
        <v>28.23</v>
      </c>
      <c r="Q456" s="4">
        <v>40.82</v>
      </c>
      <c r="R456" s="4">
        <v>47.11</v>
      </c>
      <c r="S456" s="4">
        <v>51.56</v>
      </c>
      <c r="T456" s="27">
        <v>38830</v>
      </c>
      <c r="U456" s="27">
        <v>58720</v>
      </c>
      <c r="V456" s="27">
        <v>84910</v>
      </c>
      <c r="W456" s="27">
        <v>97990</v>
      </c>
      <c r="X456" s="27">
        <v>107240</v>
      </c>
    </row>
    <row r="457" spans="1:24" hidden="1" x14ac:dyDescent="0.25">
      <c r="A457" t="s">
        <v>0</v>
      </c>
      <c r="B457" t="s">
        <v>1</v>
      </c>
      <c r="C457" s="26" t="s">
        <v>2</v>
      </c>
      <c r="D457" s="26" t="s">
        <v>546</v>
      </c>
      <c r="E457" t="s">
        <v>926</v>
      </c>
      <c r="F457" s="31" t="s">
        <v>927</v>
      </c>
      <c r="G457" t="s">
        <v>925</v>
      </c>
      <c r="H457" t="s">
        <v>765</v>
      </c>
      <c r="I457" t="s">
        <v>479</v>
      </c>
      <c r="J457" s="26" t="s">
        <v>548</v>
      </c>
      <c r="K457" s="27">
        <v>580</v>
      </c>
      <c r="L457" s="4">
        <v>37.75</v>
      </c>
      <c r="M457" s="27">
        <v>78510</v>
      </c>
      <c r="N457" s="3">
        <v>2.6</v>
      </c>
      <c r="O457" s="4">
        <v>18.579999999999998</v>
      </c>
      <c r="P457" s="4">
        <v>28.41</v>
      </c>
      <c r="Q457" s="4">
        <v>41.24</v>
      </c>
      <c r="R457" s="4">
        <v>47.38</v>
      </c>
      <c r="S457" s="4">
        <v>51.76</v>
      </c>
      <c r="T457" s="27">
        <v>38650</v>
      </c>
      <c r="U457" s="27">
        <v>59100</v>
      </c>
      <c r="V457" s="27">
        <v>85790</v>
      </c>
      <c r="W457" s="27">
        <v>98560</v>
      </c>
      <c r="X457" s="27">
        <v>107670</v>
      </c>
    </row>
    <row r="458" spans="1:24" hidden="1" x14ac:dyDescent="0.25">
      <c r="A458" t="s">
        <v>0</v>
      </c>
      <c r="B458" t="s">
        <v>1</v>
      </c>
      <c r="C458" s="26" t="s">
        <v>2</v>
      </c>
      <c r="D458" s="26" t="s">
        <v>546</v>
      </c>
      <c r="E458" t="s">
        <v>926</v>
      </c>
      <c r="F458" s="31" t="s">
        <v>927</v>
      </c>
      <c r="G458" t="s">
        <v>925</v>
      </c>
      <c r="H458" t="s">
        <v>478</v>
      </c>
      <c r="I458" t="s">
        <v>479</v>
      </c>
      <c r="J458" s="26" t="s">
        <v>46</v>
      </c>
      <c r="K458" s="27">
        <v>580</v>
      </c>
      <c r="L458" s="4">
        <v>37.75</v>
      </c>
      <c r="M458" s="27">
        <v>78510</v>
      </c>
      <c r="N458" s="3">
        <v>2.6</v>
      </c>
      <c r="O458" s="4">
        <v>18.579999999999998</v>
      </c>
      <c r="P458" s="4">
        <v>28.41</v>
      </c>
      <c r="Q458" s="4">
        <v>41.24</v>
      </c>
      <c r="R458" s="4">
        <v>47.38</v>
      </c>
      <c r="S458" s="4">
        <v>51.76</v>
      </c>
      <c r="T458" s="27">
        <v>38650</v>
      </c>
      <c r="U458" s="27">
        <v>59100</v>
      </c>
      <c r="V458" s="27">
        <v>85790</v>
      </c>
      <c r="W458" s="27">
        <v>98560</v>
      </c>
      <c r="X458" s="27">
        <v>107670</v>
      </c>
    </row>
    <row r="459" spans="1:24" hidden="1" x14ac:dyDescent="0.25">
      <c r="A459" t="s">
        <v>0</v>
      </c>
      <c r="B459" t="s">
        <v>1</v>
      </c>
      <c r="C459" s="26" t="s">
        <v>2</v>
      </c>
      <c r="D459" s="26" t="s">
        <v>546</v>
      </c>
      <c r="E459" t="s">
        <v>926</v>
      </c>
      <c r="F459" s="31" t="s">
        <v>927</v>
      </c>
      <c r="G459" t="s">
        <v>925</v>
      </c>
      <c r="H459" t="s">
        <v>766</v>
      </c>
      <c r="I459" t="s">
        <v>481</v>
      </c>
      <c r="J459" s="26" t="s">
        <v>548</v>
      </c>
      <c r="K459" s="27">
        <v>30</v>
      </c>
      <c r="L459" s="4">
        <v>40.020000000000003</v>
      </c>
      <c r="M459" s="27">
        <v>83230</v>
      </c>
      <c r="N459" s="3">
        <v>3.5</v>
      </c>
      <c r="O459" s="4">
        <v>29.47</v>
      </c>
      <c r="P459" s="4">
        <v>35.89</v>
      </c>
      <c r="Q459" s="4">
        <v>41.79</v>
      </c>
      <c r="R459" s="4">
        <v>46.73</v>
      </c>
      <c r="S459" s="4">
        <v>49.97</v>
      </c>
      <c r="T459" s="27">
        <v>61300</v>
      </c>
      <c r="U459" s="27">
        <v>74640</v>
      </c>
      <c r="V459" s="27">
        <v>86920</v>
      </c>
      <c r="W459" s="27">
        <v>97200</v>
      </c>
      <c r="X459" s="27">
        <v>103940</v>
      </c>
    </row>
    <row r="460" spans="1:24" hidden="1" x14ac:dyDescent="0.25">
      <c r="A460" t="s">
        <v>0</v>
      </c>
      <c r="B460" t="s">
        <v>1</v>
      </c>
      <c r="C460" s="26" t="s">
        <v>2</v>
      </c>
      <c r="D460" s="26" t="s">
        <v>546</v>
      </c>
      <c r="E460" t="s">
        <v>926</v>
      </c>
      <c r="F460" s="31" t="s">
        <v>927</v>
      </c>
      <c r="G460" t="s">
        <v>925</v>
      </c>
      <c r="H460" t="s">
        <v>480</v>
      </c>
      <c r="I460" t="s">
        <v>481</v>
      </c>
      <c r="J460" s="26" t="s">
        <v>46</v>
      </c>
      <c r="K460" s="27">
        <v>30</v>
      </c>
      <c r="L460" s="4">
        <v>40.020000000000003</v>
      </c>
      <c r="M460" s="27">
        <v>83230</v>
      </c>
      <c r="N460" s="3">
        <v>3.5</v>
      </c>
      <c r="O460" s="4">
        <v>29.47</v>
      </c>
      <c r="P460" s="4">
        <v>35.89</v>
      </c>
      <c r="Q460" s="4">
        <v>41.79</v>
      </c>
      <c r="R460" s="4">
        <v>46.73</v>
      </c>
      <c r="S460" s="4">
        <v>49.97</v>
      </c>
      <c r="T460" s="27">
        <v>61300</v>
      </c>
      <c r="U460" s="27">
        <v>74640</v>
      </c>
      <c r="V460" s="27">
        <v>86920</v>
      </c>
      <c r="W460" s="27">
        <v>97200</v>
      </c>
      <c r="X460" s="27">
        <v>103940</v>
      </c>
    </row>
    <row r="461" spans="1:24" hidden="1" x14ac:dyDescent="0.25">
      <c r="A461" t="s">
        <v>0</v>
      </c>
      <c r="B461" t="s">
        <v>1</v>
      </c>
      <c r="C461" s="26" t="s">
        <v>2</v>
      </c>
      <c r="D461" s="26" t="s">
        <v>546</v>
      </c>
      <c r="E461" t="s">
        <v>926</v>
      </c>
      <c r="F461" s="31" t="s">
        <v>927</v>
      </c>
      <c r="G461" t="s">
        <v>925</v>
      </c>
      <c r="H461" t="s">
        <v>767</v>
      </c>
      <c r="I461" t="s">
        <v>768</v>
      </c>
      <c r="J461" s="26" t="s">
        <v>548</v>
      </c>
      <c r="K461" s="27">
        <v>1990</v>
      </c>
      <c r="L461" s="4">
        <v>37.6</v>
      </c>
      <c r="M461" s="27">
        <v>78210</v>
      </c>
      <c r="N461" s="3">
        <v>1.6</v>
      </c>
      <c r="O461" s="4">
        <v>18.760000000000002</v>
      </c>
      <c r="P461" s="4">
        <v>28.21</v>
      </c>
      <c r="Q461" s="4">
        <v>40.76</v>
      </c>
      <c r="R461" s="4">
        <v>47.07</v>
      </c>
      <c r="S461" s="4">
        <v>51.57</v>
      </c>
      <c r="T461" s="27">
        <v>39020</v>
      </c>
      <c r="U461" s="27">
        <v>58680</v>
      </c>
      <c r="V461" s="27">
        <v>84780</v>
      </c>
      <c r="W461" s="27">
        <v>97910</v>
      </c>
      <c r="X461" s="27">
        <v>107270</v>
      </c>
    </row>
    <row r="462" spans="1:24" hidden="1" x14ac:dyDescent="0.25">
      <c r="A462" t="s">
        <v>0</v>
      </c>
      <c r="B462" t="s">
        <v>1</v>
      </c>
      <c r="C462" s="26" t="s">
        <v>2</v>
      </c>
      <c r="D462" s="26" t="s">
        <v>546</v>
      </c>
      <c r="E462" t="s">
        <v>926</v>
      </c>
      <c r="F462" s="31" t="s">
        <v>927</v>
      </c>
      <c r="G462" t="s">
        <v>925</v>
      </c>
      <c r="H462" t="s">
        <v>482</v>
      </c>
      <c r="I462" t="s">
        <v>483</v>
      </c>
      <c r="J462" s="26" t="s">
        <v>46</v>
      </c>
      <c r="K462" s="27">
        <v>1960</v>
      </c>
      <c r="L462" s="4">
        <v>37.72</v>
      </c>
      <c r="M462" s="27">
        <v>78460</v>
      </c>
      <c r="N462" s="3">
        <v>1.7</v>
      </c>
      <c r="O462" s="4">
        <v>18.79</v>
      </c>
      <c r="P462" s="4">
        <v>28.36</v>
      </c>
      <c r="Q462" s="4">
        <v>40.93</v>
      </c>
      <c r="R462" s="4">
        <v>47.16</v>
      </c>
      <c r="S462" s="4">
        <v>51.65</v>
      </c>
      <c r="T462" s="27">
        <v>39080</v>
      </c>
      <c r="U462" s="27">
        <v>58990</v>
      </c>
      <c r="V462" s="27">
        <v>85130</v>
      </c>
      <c r="W462" s="27">
        <v>98090</v>
      </c>
      <c r="X462" s="27">
        <v>107440</v>
      </c>
    </row>
    <row r="463" spans="1:24" hidden="1" x14ac:dyDescent="0.25">
      <c r="A463" t="s">
        <v>0</v>
      </c>
      <c r="B463" t="s">
        <v>1</v>
      </c>
      <c r="C463" s="26" t="s">
        <v>2</v>
      </c>
      <c r="D463" s="26" t="s">
        <v>546</v>
      </c>
      <c r="E463" t="s">
        <v>926</v>
      </c>
      <c r="F463" s="31" t="s">
        <v>927</v>
      </c>
      <c r="G463" t="s">
        <v>925</v>
      </c>
      <c r="H463" t="s">
        <v>911</v>
      </c>
      <c r="I463" t="s">
        <v>912</v>
      </c>
      <c r="J463" s="26" t="s">
        <v>803</v>
      </c>
      <c r="K463" s="27">
        <v>58190</v>
      </c>
      <c r="L463" s="4">
        <v>35.79</v>
      </c>
      <c r="M463" s="27">
        <v>74430</v>
      </c>
      <c r="N463" s="3">
        <v>0.7</v>
      </c>
      <c r="O463" s="4">
        <v>18.190000000000001</v>
      </c>
      <c r="P463" s="4">
        <v>25.64</v>
      </c>
      <c r="Q463" s="4">
        <v>36.450000000000003</v>
      </c>
      <c r="R463" s="4">
        <v>45.85</v>
      </c>
      <c r="S463" s="4">
        <v>52.88</v>
      </c>
      <c r="T463" s="27">
        <v>37830</v>
      </c>
      <c r="U463" s="27">
        <v>53340</v>
      </c>
      <c r="V463" s="27">
        <v>75820</v>
      </c>
      <c r="W463" s="27">
        <v>95380</v>
      </c>
      <c r="X463" s="27">
        <v>109980</v>
      </c>
    </row>
    <row r="464" spans="1:24" hidden="1" x14ac:dyDescent="0.25">
      <c r="A464" t="s">
        <v>0</v>
      </c>
      <c r="B464" t="s">
        <v>1</v>
      </c>
      <c r="C464" s="26" t="s">
        <v>2</v>
      </c>
      <c r="D464" s="26" t="s">
        <v>546</v>
      </c>
      <c r="E464" t="s">
        <v>926</v>
      </c>
      <c r="F464" s="31" t="s">
        <v>927</v>
      </c>
      <c r="G464" t="s">
        <v>925</v>
      </c>
      <c r="H464" t="s">
        <v>769</v>
      </c>
      <c r="I464" t="s">
        <v>770</v>
      </c>
      <c r="J464" s="26" t="s">
        <v>548</v>
      </c>
      <c r="K464" s="27">
        <v>34800</v>
      </c>
      <c r="L464" s="4">
        <v>41.29</v>
      </c>
      <c r="M464" s="27">
        <v>85890</v>
      </c>
      <c r="N464" s="3">
        <v>0.6</v>
      </c>
      <c r="O464" s="4">
        <v>26.24</v>
      </c>
      <c r="P464" s="4">
        <v>34.270000000000003</v>
      </c>
      <c r="Q464" s="4">
        <v>42.29</v>
      </c>
      <c r="R464" s="4">
        <v>48.75</v>
      </c>
      <c r="S464" s="4">
        <v>56.85</v>
      </c>
      <c r="T464" s="27">
        <v>54580</v>
      </c>
      <c r="U464" s="27">
        <v>71270</v>
      </c>
      <c r="V464" s="27">
        <v>87970</v>
      </c>
      <c r="W464" s="27">
        <v>101390</v>
      </c>
      <c r="X464" s="27">
        <v>118250</v>
      </c>
    </row>
    <row r="465" spans="1:24" hidden="1" x14ac:dyDescent="0.25">
      <c r="A465" t="s">
        <v>0</v>
      </c>
      <c r="B465" t="s">
        <v>1</v>
      </c>
      <c r="C465" s="26" t="s">
        <v>2</v>
      </c>
      <c r="D465" s="26" t="s">
        <v>546</v>
      </c>
      <c r="E465" t="s">
        <v>926</v>
      </c>
      <c r="F465" s="31" t="s">
        <v>927</v>
      </c>
      <c r="G465" t="s">
        <v>925</v>
      </c>
      <c r="H465" t="s">
        <v>484</v>
      </c>
      <c r="I465" t="s">
        <v>485</v>
      </c>
      <c r="J465" s="26" t="s">
        <v>46</v>
      </c>
      <c r="K465" s="27">
        <v>4300</v>
      </c>
      <c r="L465" s="4">
        <v>48.97</v>
      </c>
      <c r="M465" s="27">
        <v>101850</v>
      </c>
      <c r="N465" s="3">
        <v>1.1000000000000001</v>
      </c>
      <c r="O465" s="4">
        <v>35.9</v>
      </c>
      <c r="P465" s="4">
        <v>41.86</v>
      </c>
      <c r="Q465" s="4">
        <v>49.1</v>
      </c>
      <c r="R465" s="4">
        <v>57.13</v>
      </c>
      <c r="S465" s="4">
        <v>62.35</v>
      </c>
      <c r="T465" s="27">
        <v>74660</v>
      </c>
      <c r="U465" s="27">
        <v>87060</v>
      </c>
      <c r="V465" s="27">
        <v>102130</v>
      </c>
      <c r="W465" s="27">
        <v>118820</v>
      </c>
      <c r="X465" s="27">
        <v>129690</v>
      </c>
    </row>
    <row r="466" spans="1:24" hidden="1" x14ac:dyDescent="0.25">
      <c r="A466" t="s">
        <v>0</v>
      </c>
      <c r="B466" t="s">
        <v>1</v>
      </c>
      <c r="C466" s="26" t="s">
        <v>2</v>
      </c>
      <c r="D466" s="26" t="s">
        <v>546</v>
      </c>
      <c r="E466" t="s">
        <v>926</v>
      </c>
      <c r="F466" s="31" t="s">
        <v>927</v>
      </c>
      <c r="G466" t="s">
        <v>925</v>
      </c>
      <c r="H466" t="s">
        <v>486</v>
      </c>
      <c r="I466" t="s">
        <v>487</v>
      </c>
      <c r="J466" s="26" t="s">
        <v>46</v>
      </c>
      <c r="K466" s="27">
        <v>7380</v>
      </c>
      <c r="L466" s="4">
        <v>42.77</v>
      </c>
      <c r="M466" s="27">
        <v>88960</v>
      </c>
      <c r="N466" s="3">
        <v>0.8</v>
      </c>
      <c r="O466" s="4">
        <v>28.22</v>
      </c>
      <c r="P466" s="4">
        <v>35.840000000000003</v>
      </c>
      <c r="Q466" s="4">
        <v>43.53</v>
      </c>
      <c r="R466" s="4">
        <v>49.66</v>
      </c>
      <c r="S466" s="4">
        <v>58.21</v>
      </c>
      <c r="T466" s="27">
        <v>58690</v>
      </c>
      <c r="U466" s="27">
        <v>74540</v>
      </c>
      <c r="V466" s="27">
        <v>90550</v>
      </c>
      <c r="W466" s="27">
        <v>103290</v>
      </c>
      <c r="X466" s="27">
        <v>121080</v>
      </c>
    </row>
    <row r="467" spans="1:24" hidden="1" x14ac:dyDescent="0.25">
      <c r="A467" t="s">
        <v>0</v>
      </c>
      <c r="B467" t="s">
        <v>1</v>
      </c>
      <c r="C467" s="26" t="s">
        <v>2</v>
      </c>
      <c r="D467" s="26" t="s">
        <v>546</v>
      </c>
      <c r="E467" t="s">
        <v>926</v>
      </c>
      <c r="F467" s="31" t="s">
        <v>927</v>
      </c>
      <c r="G467" t="s">
        <v>925</v>
      </c>
      <c r="H467" t="s">
        <v>488</v>
      </c>
      <c r="I467" t="s">
        <v>489</v>
      </c>
      <c r="J467" s="26" t="s">
        <v>46</v>
      </c>
      <c r="K467" s="27">
        <v>23120</v>
      </c>
      <c r="L467" s="4">
        <v>39.4</v>
      </c>
      <c r="M467" s="27">
        <v>81940</v>
      </c>
      <c r="N467" s="3">
        <v>0.7</v>
      </c>
      <c r="O467" s="4">
        <v>24.4</v>
      </c>
      <c r="P467" s="4">
        <v>32.75</v>
      </c>
      <c r="Q467" s="4">
        <v>40.729999999999997</v>
      </c>
      <c r="R467" s="4">
        <v>47.19</v>
      </c>
      <c r="S467" s="4">
        <v>52.55</v>
      </c>
      <c r="T467" s="27">
        <v>50760</v>
      </c>
      <c r="U467" s="27">
        <v>68110</v>
      </c>
      <c r="V467" s="27">
        <v>84720</v>
      </c>
      <c r="W467" s="27">
        <v>98150</v>
      </c>
      <c r="X467" s="27">
        <v>109310</v>
      </c>
    </row>
    <row r="468" spans="1:24" hidden="1" x14ac:dyDescent="0.25">
      <c r="A468" t="s">
        <v>0</v>
      </c>
      <c r="B468" t="s">
        <v>1</v>
      </c>
      <c r="C468" s="26" t="s">
        <v>2</v>
      </c>
      <c r="D468" s="26" t="s">
        <v>546</v>
      </c>
      <c r="E468" t="s">
        <v>926</v>
      </c>
      <c r="F468" s="31" t="s">
        <v>927</v>
      </c>
      <c r="G468" t="s">
        <v>925</v>
      </c>
      <c r="H468" t="s">
        <v>771</v>
      </c>
      <c r="I468" t="s">
        <v>491</v>
      </c>
      <c r="J468" s="26" t="s">
        <v>548</v>
      </c>
      <c r="K468" s="27">
        <v>1110</v>
      </c>
      <c r="L468" s="4">
        <v>34.549999999999997</v>
      </c>
      <c r="M468" s="27">
        <v>71870</v>
      </c>
      <c r="N468" s="3">
        <v>3.9</v>
      </c>
      <c r="O468" s="4">
        <v>20.8</v>
      </c>
      <c r="P468" s="4">
        <v>26.42</v>
      </c>
      <c r="Q468" s="4">
        <v>32.520000000000003</v>
      </c>
      <c r="R468" s="4">
        <v>41.21</v>
      </c>
      <c r="S468" s="4">
        <v>50.85</v>
      </c>
      <c r="T468" s="27">
        <v>43270</v>
      </c>
      <c r="U468" s="27">
        <v>54960</v>
      </c>
      <c r="V468" s="27">
        <v>67650</v>
      </c>
      <c r="W468" s="27">
        <v>85720</v>
      </c>
      <c r="X468" s="27">
        <v>105770</v>
      </c>
    </row>
    <row r="469" spans="1:24" hidden="1" x14ac:dyDescent="0.25">
      <c r="A469" t="s">
        <v>0</v>
      </c>
      <c r="B469" t="s">
        <v>1</v>
      </c>
      <c r="C469" s="26" t="s">
        <v>2</v>
      </c>
      <c r="D469" s="26" t="s">
        <v>546</v>
      </c>
      <c r="E469" t="s">
        <v>926</v>
      </c>
      <c r="F469" s="31" t="s">
        <v>927</v>
      </c>
      <c r="G469" t="s">
        <v>925</v>
      </c>
      <c r="H469" t="s">
        <v>490</v>
      </c>
      <c r="I469" t="s">
        <v>491</v>
      </c>
      <c r="J469" s="26" t="s">
        <v>46</v>
      </c>
      <c r="K469" s="27">
        <v>1110</v>
      </c>
      <c r="L469" s="4">
        <v>34.549999999999997</v>
      </c>
      <c r="M469" s="27">
        <v>71870</v>
      </c>
      <c r="N469" s="3">
        <v>3.9</v>
      </c>
      <c r="O469" s="4">
        <v>20.8</v>
      </c>
      <c r="P469" s="4">
        <v>26.42</v>
      </c>
      <c r="Q469" s="4">
        <v>32.520000000000003</v>
      </c>
      <c r="R469" s="4">
        <v>41.21</v>
      </c>
      <c r="S469" s="4">
        <v>50.85</v>
      </c>
      <c r="T469" s="27">
        <v>43270</v>
      </c>
      <c r="U469" s="27">
        <v>54960</v>
      </c>
      <c r="V469" s="27">
        <v>67650</v>
      </c>
      <c r="W469" s="27">
        <v>85720</v>
      </c>
      <c r="X469" s="27">
        <v>105770</v>
      </c>
    </row>
    <row r="470" spans="1:24" hidden="1" x14ac:dyDescent="0.25">
      <c r="A470" t="s">
        <v>0</v>
      </c>
      <c r="B470" t="s">
        <v>1</v>
      </c>
      <c r="C470" s="26" t="s">
        <v>2</v>
      </c>
      <c r="D470" s="26" t="s">
        <v>546</v>
      </c>
      <c r="E470" t="s">
        <v>926</v>
      </c>
      <c r="F470" s="31" t="s">
        <v>927</v>
      </c>
      <c r="G470" t="s">
        <v>925</v>
      </c>
      <c r="H470" t="s">
        <v>772</v>
      </c>
      <c r="I470" t="s">
        <v>493</v>
      </c>
      <c r="J470" s="26" t="s">
        <v>548</v>
      </c>
      <c r="K470" s="27">
        <v>15520</v>
      </c>
      <c r="L470" s="4">
        <v>23.48</v>
      </c>
      <c r="M470" s="27">
        <v>48850</v>
      </c>
      <c r="N470" s="3">
        <v>1.2</v>
      </c>
      <c r="O470" s="4">
        <v>13.2</v>
      </c>
      <c r="P470" s="4">
        <v>17.16</v>
      </c>
      <c r="Q470" s="4">
        <v>22.31</v>
      </c>
      <c r="R470" s="4">
        <v>28.65</v>
      </c>
      <c r="S470" s="4">
        <v>36.31</v>
      </c>
      <c r="T470" s="27">
        <v>27470</v>
      </c>
      <c r="U470" s="27">
        <v>35690</v>
      </c>
      <c r="V470" s="27">
        <v>46400</v>
      </c>
      <c r="W470" s="27">
        <v>59590</v>
      </c>
      <c r="X470" s="27">
        <v>75520</v>
      </c>
    </row>
    <row r="471" spans="1:24" hidden="1" x14ac:dyDescent="0.25">
      <c r="A471" t="s">
        <v>0</v>
      </c>
      <c r="B471" t="s">
        <v>1</v>
      </c>
      <c r="C471" s="26" t="s">
        <v>2</v>
      </c>
      <c r="D471" s="26" t="s">
        <v>546</v>
      </c>
      <c r="E471" t="s">
        <v>926</v>
      </c>
      <c r="F471" s="31" t="s">
        <v>927</v>
      </c>
      <c r="G471" t="s">
        <v>925</v>
      </c>
      <c r="H471" t="s">
        <v>492</v>
      </c>
      <c r="I471" t="s">
        <v>493</v>
      </c>
      <c r="J471" s="26" t="s">
        <v>46</v>
      </c>
      <c r="K471" s="27">
        <v>15520</v>
      </c>
      <c r="L471" s="4">
        <v>23.48</v>
      </c>
      <c r="M471" s="27">
        <v>48850</v>
      </c>
      <c r="N471" s="3">
        <v>1.2</v>
      </c>
      <c r="O471" s="4">
        <v>13.2</v>
      </c>
      <c r="P471" s="4">
        <v>17.16</v>
      </c>
      <c r="Q471" s="4">
        <v>22.31</v>
      </c>
      <c r="R471" s="4">
        <v>28.65</v>
      </c>
      <c r="S471" s="4">
        <v>36.31</v>
      </c>
      <c r="T471" s="27">
        <v>27470</v>
      </c>
      <c r="U471" s="27">
        <v>35690</v>
      </c>
      <c r="V471" s="27">
        <v>46400</v>
      </c>
      <c r="W471" s="27">
        <v>59590</v>
      </c>
      <c r="X471" s="27">
        <v>75520</v>
      </c>
    </row>
    <row r="472" spans="1:24" hidden="1" x14ac:dyDescent="0.25">
      <c r="A472" t="s">
        <v>0</v>
      </c>
      <c r="B472" t="s">
        <v>1</v>
      </c>
      <c r="C472" s="26" t="s">
        <v>2</v>
      </c>
      <c r="D472" s="26" t="s">
        <v>546</v>
      </c>
      <c r="E472" t="s">
        <v>926</v>
      </c>
      <c r="F472" s="31" t="s">
        <v>927</v>
      </c>
      <c r="G472" t="s">
        <v>925</v>
      </c>
      <c r="H472" t="s">
        <v>773</v>
      </c>
      <c r="I472" t="s">
        <v>774</v>
      </c>
      <c r="J472" s="26" t="s">
        <v>548</v>
      </c>
      <c r="K472" s="27">
        <v>6770</v>
      </c>
      <c r="L472" s="4">
        <v>35.869999999999997</v>
      </c>
      <c r="M472" s="27">
        <v>74610</v>
      </c>
      <c r="N472" s="3">
        <v>1.2</v>
      </c>
      <c r="O472" s="4">
        <v>22.39</v>
      </c>
      <c r="P472" s="4">
        <v>28.72</v>
      </c>
      <c r="Q472" s="4">
        <v>35.47</v>
      </c>
      <c r="R472" s="4">
        <v>42.5</v>
      </c>
      <c r="S472" s="4">
        <v>50.95</v>
      </c>
      <c r="T472" s="27">
        <v>46560</v>
      </c>
      <c r="U472" s="27">
        <v>59740</v>
      </c>
      <c r="V472" s="27">
        <v>73770</v>
      </c>
      <c r="W472" s="27">
        <v>88400</v>
      </c>
      <c r="X472" s="27">
        <v>105980</v>
      </c>
    </row>
    <row r="473" spans="1:24" hidden="1" x14ac:dyDescent="0.25">
      <c r="A473" t="s">
        <v>0</v>
      </c>
      <c r="B473" t="s">
        <v>1</v>
      </c>
      <c r="C473" s="26" t="s">
        <v>2</v>
      </c>
      <c r="D473" s="26" t="s">
        <v>546</v>
      </c>
      <c r="E473" t="s">
        <v>926</v>
      </c>
      <c r="F473" s="31" t="s">
        <v>927</v>
      </c>
      <c r="G473" t="s">
        <v>925</v>
      </c>
      <c r="H473" t="s">
        <v>494</v>
      </c>
      <c r="I473" t="s">
        <v>495</v>
      </c>
      <c r="J473" s="26" t="s">
        <v>46</v>
      </c>
      <c r="K473" s="27">
        <v>70</v>
      </c>
      <c r="L473" s="4">
        <v>29.36</v>
      </c>
      <c r="M473" s="27">
        <v>61070</v>
      </c>
      <c r="N473" s="3">
        <v>3.8</v>
      </c>
      <c r="O473" s="4">
        <v>18.190000000000001</v>
      </c>
      <c r="P473" s="4">
        <v>22.11</v>
      </c>
      <c r="Q473" s="4">
        <v>28.71</v>
      </c>
      <c r="R473" s="4">
        <v>36.1</v>
      </c>
      <c r="S473" s="4">
        <v>40.770000000000003</v>
      </c>
      <c r="T473" s="27">
        <v>37830</v>
      </c>
      <c r="U473" s="27">
        <v>45980</v>
      </c>
      <c r="V473" s="27">
        <v>59710</v>
      </c>
      <c r="W473" s="27">
        <v>75090</v>
      </c>
      <c r="X473" s="27">
        <v>84810</v>
      </c>
    </row>
    <row r="474" spans="1:24" hidden="1" x14ac:dyDescent="0.25">
      <c r="A474" t="s">
        <v>0</v>
      </c>
      <c r="B474" t="s">
        <v>1</v>
      </c>
      <c r="C474" s="26" t="s">
        <v>2</v>
      </c>
      <c r="D474" s="26" t="s">
        <v>546</v>
      </c>
      <c r="E474" t="s">
        <v>926</v>
      </c>
      <c r="F474" s="31" t="s">
        <v>927</v>
      </c>
      <c r="G474" t="s">
        <v>925</v>
      </c>
      <c r="H474" t="s">
        <v>496</v>
      </c>
      <c r="I474" t="s">
        <v>497</v>
      </c>
      <c r="J474" s="26" t="s">
        <v>46</v>
      </c>
      <c r="K474" s="27">
        <v>5730</v>
      </c>
      <c r="L474" s="4">
        <v>36.090000000000003</v>
      </c>
      <c r="M474" s="27">
        <v>75060</v>
      </c>
      <c r="N474" s="3">
        <v>1.4</v>
      </c>
      <c r="O474" s="4">
        <v>22.63</v>
      </c>
      <c r="P474" s="4">
        <v>28.84</v>
      </c>
      <c r="Q474" s="4">
        <v>35.57</v>
      </c>
      <c r="R474" s="4">
        <v>42.81</v>
      </c>
      <c r="S474" s="4">
        <v>51.69</v>
      </c>
      <c r="T474" s="27">
        <v>47070</v>
      </c>
      <c r="U474" s="27">
        <v>59980</v>
      </c>
      <c r="V474" s="27">
        <v>73990</v>
      </c>
      <c r="W474" s="27">
        <v>89040</v>
      </c>
      <c r="X474" s="27">
        <v>107520</v>
      </c>
    </row>
    <row r="475" spans="1:24" hidden="1" x14ac:dyDescent="0.25">
      <c r="A475" t="s">
        <v>0</v>
      </c>
      <c r="B475" t="s">
        <v>1</v>
      </c>
      <c r="C475" s="26" t="s">
        <v>2</v>
      </c>
      <c r="D475" s="26" t="s">
        <v>546</v>
      </c>
      <c r="E475" t="s">
        <v>926</v>
      </c>
      <c r="F475" s="31" t="s">
        <v>927</v>
      </c>
      <c r="G475" t="s">
        <v>925</v>
      </c>
      <c r="H475" t="s">
        <v>498</v>
      </c>
      <c r="I475" t="s">
        <v>499</v>
      </c>
      <c r="J475" s="26" t="s">
        <v>46</v>
      </c>
      <c r="K475" s="27">
        <v>310</v>
      </c>
      <c r="L475" s="4">
        <v>33.869999999999997</v>
      </c>
      <c r="M475" s="27">
        <v>70450</v>
      </c>
      <c r="N475" s="3">
        <v>3.9</v>
      </c>
      <c r="O475" s="4">
        <v>21.08</v>
      </c>
      <c r="P475" s="4">
        <v>26.46</v>
      </c>
      <c r="Q475" s="4">
        <v>34.33</v>
      </c>
      <c r="R475" s="4">
        <v>40.97</v>
      </c>
      <c r="S475" s="4">
        <v>47.49</v>
      </c>
      <c r="T475" s="27">
        <v>43840</v>
      </c>
      <c r="U475" s="27">
        <v>55050</v>
      </c>
      <c r="V475" s="27">
        <v>71400</v>
      </c>
      <c r="W475" s="27">
        <v>85210</v>
      </c>
      <c r="X475" s="27">
        <v>98770</v>
      </c>
    </row>
    <row r="476" spans="1:24" hidden="1" x14ac:dyDescent="0.25">
      <c r="A476" t="s">
        <v>0</v>
      </c>
      <c r="B476" t="s">
        <v>1</v>
      </c>
      <c r="C476" s="26" t="s">
        <v>2</v>
      </c>
      <c r="D476" s="26" t="s">
        <v>546</v>
      </c>
      <c r="E476" t="s">
        <v>926</v>
      </c>
      <c r="F476" s="31" t="s">
        <v>927</v>
      </c>
      <c r="G476" t="s">
        <v>925</v>
      </c>
      <c r="H476" t="s">
        <v>500</v>
      </c>
      <c r="I476" t="s">
        <v>501</v>
      </c>
      <c r="J476" s="26" t="s">
        <v>46</v>
      </c>
      <c r="K476" s="27">
        <v>670</v>
      </c>
      <c r="L476" s="4">
        <v>35.57</v>
      </c>
      <c r="M476" s="27">
        <v>73990</v>
      </c>
      <c r="N476" s="3">
        <v>2.8</v>
      </c>
      <c r="O476" s="4">
        <v>21.4</v>
      </c>
      <c r="P476" s="4">
        <v>29.58</v>
      </c>
      <c r="Q476" s="4">
        <v>35.57</v>
      </c>
      <c r="R476" s="4">
        <v>41.77</v>
      </c>
      <c r="S476" s="4">
        <v>48.76</v>
      </c>
      <c r="T476" s="27">
        <v>44510</v>
      </c>
      <c r="U476" s="27">
        <v>61530</v>
      </c>
      <c r="V476" s="27">
        <v>73990</v>
      </c>
      <c r="W476" s="27">
        <v>86880</v>
      </c>
      <c r="X476" s="27">
        <v>101430</v>
      </c>
    </row>
    <row r="477" spans="1:24" hidden="1" x14ac:dyDescent="0.25">
      <c r="A477" t="s">
        <v>0</v>
      </c>
      <c r="B477" t="s">
        <v>1</v>
      </c>
      <c r="C477" s="26" t="s">
        <v>2</v>
      </c>
      <c r="D477" s="26" t="s">
        <v>546</v>
      </c>
      <c r="E477" t="s">
        <v>926</v>
      </c>
      <c r="F477" s="31" t="s">
        <v>927</v>
      </c>
      <c r="G477" t="s">
        <v>925</v>
      </c>
      <c r="H477" t="s">
        <v>913</v>
      </c>
      <c r="I477" t="s">
        <v>914</v>
      </c>
      <c r="J477" s="26" t="s">
        <v>803</v>
      </c>
      <c r="K477" s="27">
        <v>3720</v>
      </c>
      <c r="L477" s="4">
        <v>30.8</v>
      </c>
      <c r="M477" s="27">
        <v>64070</v>
      </c>
      <c r="N477" s="3">
        <v>2</v>
      </c>
      <c r="O477" s="4">
        <v>13.36</v>
      </c>
      <c r="P477" s="4">
        <v>20.13</v>
      </c>
      <c r="Q477" s="4">
        <v>31.42</v>
      </c>
      <c r="R477" s="4">
        <v>41.27</v>
      </c>
      <c r="S477" s="4">
        <v>47.87</v>
      </c>
      <c r="T477" s="27">
        <v>27790</v>
      </c>
      <c r="U477" s="27">
        <v>41870</v>
      </c>
      <c r="V477" s="27">
        <v>65340</v>
      </c>
      <c r="W477" s="27">
        <v>85840</v>
      </c>
      <c r="X477" s="27">
        <v>99560</v>
      </c>
    </row>
    <row r="478" spans="1:24" hidden="1" x14ac:dyDescent="0.25">
      <c r="A478" t="s">
        <v>0</v>
      </c>
      <c r="B478" t="s">
        <v>1</v>
      </c>
      <c r="C478" s="26" t="s">
        <v>2</v>
      </c>
      <c r="D478" s="26" t="s">
        <v>546</v>
      </c>
      <c r="E478" t="s">
        <v>926</v>
      </c>
      <c r="F478" s="31" t="s">
        <v>927</v>
      </c>
      <c r="G478" t="s">
        <v>925</v>
      </c>
      <c r="H478" t="s">
        <v>775</v>
      </c>
      <c r="I478" t="s">
        <v>776</v>
      </c>
      <c r="J478" s="26" t="s">
        <v>548</v>
      </c>
      <c r="K478" s="27">
        <v>50</v>
      </c>
      <c r="L478" s="4">
        <v>29.49</v>
      </c>
      <c r="M478" s="27">
        <v>61340</v>
      </c>
      <c r="N478" s="3">
        <v>3.3</v>
      </c>
      <c r="O478" s="4">
        <v>20.78</v>
      </c>
      <c r="P478" s="4">
        <v>25.99</v>
      </c>
      <c r="Q478" s="4">
        <v>29.72</v>
      </c>
      <c r="R478" s="4">
        <v>34.68</v>
      </c>
      <c r="S478" s="4">
        <v>37.869999999999997</v>
      </c>
      <c r="T478" s="27">
        <v>43230</v>
      </c>
      <c r="U478" s="27">
        <v>54060</v>
      </c>
      <c r="V478" s="27">
        <v>61820</v>
      </c>
      <c r="W478" s="27">
        <v>72140</v>
      </c>
      <c r="X478" s="27">
        <v>78780</v>
      </c>
    </row>
    <row r="479" spans="1:24" hidden="1" x14ac:dyDescent="0.25">
      <c r="A479" t="s">
        <v>0</v>
      </c>
      <c r="B479" t="s">
        <v>1</v>
      </c>
      <c r="C479" s="26" t="s">
        <v>2</v>
      </c>
      <c r="D479" s="26" t="s">
        <v>546</v>
      </c>
      <c r="E479" t="s">
        <v>926</v>
      </c>
      <c r="F479" s="31" t="s">
        <v>927</v>
      </c>
      <c r="G479" t="s">
        <v>925</v>
      </c>
      <c r="H479" t="s">
        <v>502</v>
      </c>
      <c r="I479" t="s">
        <v>503</v>
      </c>
      <c r="J479" s="26" t="s">
        <v>46</v>
      </c>
      <c r="K479" s="27">
        <v>50</v>
      </c>
      <c r="L479" s="4">
        <v>29.49</v>
      </c>
      <c r="M479" s="27">
        <v>61340</v>
      </c>
      <c r="N479" s="3">
        <v>3.3</v>
      </c>
      <c r="O479" s="4">
        <v>20.78</v>
      </c>
      <c r="P479" s="4">
        <v>25.99</v>
      </c>
      <c r="Q479" s="4">
        <v>29.72</v>
      </c>
      <c r="R479" s="4">
        <v>34.68</v>
      </c>
      <c r="S479" s="4">
        <v>37.869999999999997</v>
      </c>
      <c r="T479" s="27">
        <v>43230</v>
      </c>
      <c r="U479" s="27">
        <v>54060</v>
      </c>
      <c r="V479" s="27">
        <v>61820</v>
      </c>
      <c r="W479" s="27">
        <v>72140</v>
      </c>
      <c r="X479" s="27">
        <v>78780</v>
      </c>
    </row>
    <row r="480" spans="1:24" hidden="1" x14ac:dyDescent="0.25">
      <c r="A480" t="s">
        <v>0</v>
      </c>
      <c r="B480" t="s">
        <v>1</v>
      </c>
      <c r="C480" s="26" t="s">
        <v>2</v>
      </c>
      <c r="D480" s="26" t="s">
        <v>546</v>
      </c>
      <c r="E480" t="s">
        <v>926</v>
      </c>
      <c r="F480" s="31" t="s">
        <v>927</v>
      </c>
      <c r="G480" t="s">
        <v>925</v>
      </c>
      <c r="H480" t="s">
        <v>777</v>
      </c>
      <c r="I480" t="s">
        <v>778</v>
      </c>
      <c r="J480" s="26" t="s">
        <v>548</v>
      </c>
      <c r="K480" s="27">
        <v>50</v>
      </c>
      <c r="L480" s="4">
        <v>29.09</v>
      </c>
      <c r="M480" s="27">
        <v>60510</v>
      </c>
      <c r="N480" s="3">
        <v>3.1</v>
      </c>
      <c r="O480" s="4">
        <v>15.12</v>
      </c>
      <c r="P480" s="4">
        <v>18.52</v>
      </c>
      <c r="Q480" s="4">
        <v>33.590000000000003</v>
      </c>
      <c r="R480" s="4">
        <v>36.869999999999997</v>
      </c>
      <c r="S480" s="4">
        <v>38.83</v>
      </c>
      <c r="T480" s="27">
        <v>31460</v>
      </c>
      <c r="U480" s="27">
        <v>38510</v>
      </c>
      <c r="V480" s="27">
        <v>69870</v>
      </c>
      <c r="W480" s="27">
        <v>76680</v>
      </c>
      <c r="X480" s="27">
        <v>80770</v>
      </c>
    </row>
    <row r="481" spans="1:25" hidden="1" x14ac:dyDescent="0.25">
      <c r="A481" t="s">
        <v>0</v>
      </c>
      <c r="B481" t="s">
        <v>1</v>
      </c>
      <c r="C481" s="26" t="s">
        <v>2</v>
      </c>
      <c r="D481" s="26" t="s">
        <v>546</v>
      </c>
      <c r="E481" t="s">
        <v>926</v>
      </c>
      <c r="F481" s="31" t="s">
        <v>927</v>
      </c>
      <c r="G481" t="s">
        <v>925</v>
      </c>
      <c r="H481" t="s">
        <v>504</v>
      </c>
      <c r="I481" t="s">
        <v>505</v>
      </c>
      <c r="J481" s="26" t="s">
        <v>46</v>
      </c>
      <c r="K481" s="27">
        <v>50</v>
      </c>
      <c r="L481" s="4">
        <v>29.09</v>
      </c>
      <c r="M481" s="27">
        <v>60510</v>
      </c>
      <c r="N481" s="3">
        <v>3.1</v>
      </c>
      <c r="O481" s="4">
        <v>15.12</v>
      </c>
      <c r="P481" s="4">
        <v>18.52</v>
      </c>
      <c r="Q481" s="4">
        <v>33.590000000000003</v>
      </c>
      <c r="R481" s="4">
        <v>36.869999999999997</v>
      </c>
      <c r="S481" s="4">
        <v>38.83</v>
      </c>
      <c r="T481" s="27">
        <v>31460</v>
      </c>
      <c r="U481" s="27">
        <v>38510</v>
      </c>
      <c r="V481" s="27">
        <v>69870</v>
      </c>
      <c r="W481" s="27">
        <v>76680</v>
      </c>
      <c r="X481" s="27">
        <v>80770</v>
      </c>
    </row>
    <row r="482" spans="1:25" hidden="1" x14ac:dyDescent="0.25">
      <c r="A482" t="s">
        <v>0</v>
      </c>
      <c r="B482" t="s">
        <v>1</v>
      </c>
      <c r="C482" s="26" t="s">
        <v>2</v>
      </c>
      <c r="D482" s="26" t="s">
        <v>546</v>
      </c>
      <c r="E482" t="s">
        <v>926</v>
      </c>
      <c r="F482" s="31" t="s">
        <v>927</v>
      </c>
      <c r="G482" t="s">
        <v>925</v>
      </c>
      <c r="H482" t="s">
        <v>779</v>
      </c>
      <c r="I482" t="s">
        <v>507</v>
      </c>
      <c r="J482" s="26" t="s">
        <v>548</v>
      </c>
      <c r="K482" s="27">
        <v>2130</v>
      </c>
      <c r="L482" s="4">
        <v>31.96</v>
      </c>
      <c r="M482" s="27">
        <v>66470</v>
      </c>
      <c r="N482" s="3">
        <v>2.2999999999999998</v>
      </c>
      <c r="O482" s="4">
        <v>15.85</v>
      </c>
      <c r="P482" s="4">
        <v>23.13</v>
      </c>
      <c r="Q482" s="4">
        <v>32.54</v>
      </c>
      <c r="R482" s="4">
        <v>40.31</v>
      </c>
      <c r="S482" s="4">
        <v>48.41</v>
      </c>
      <c r="T482" s="27">
        <v>32960</v>
      </c>
      <c r="U482" s="27">
        <v>48100</v>
      </c>
      <c r="V482" s="27">
        <v>67670</v>
      </c>
      <c r="W482" s="27">
        <v>83840</v>
      </c>
      <c r="X482" s="27">
        <v>100700</v>
      </c>
    </row>
    <row r="483" spans="1:25" hidden="1" x14ac:dyDescent="0.25">
      <c r="A483" t="s">
        <v>0</v>
      </c>
      <c r="B483" t="s">
        <v>1</v>
      </c>
      <c r="C483" s="26" t="s">
        <v>2</v>
      </c>
      <c r="D483" s="26" t="s">
        <v>546</v>
      </c>
      <c r="E483" t="s">
        <v>926</v>
      </c>
      <c r="F483" s="31" t="s">
        <v>927</v>
      </c>
      <c r="G483" t="s">
        <v>925</v>
      </c>
      <c r="H483" t="s">
        <v>506</v>
      </c>
      <c r="I483" t="s">
        <v>507</v>
      </c>
      <c r="J483" s="26" t="s">
        <v>46</v>
      </c>
      <c r="K483" s="27">
        <v>2130</v>
      </c>
      <c r="L483" s="4">
        <v>31.96</v>
      </c>
      <c r="M483" s="27">
        <v>66470</v>
      </c>
      <c r="N483" s="3">
        <v>2.2999999999999998</v>
      </c>
      <c r="O483" s="4">
        <v>15.85</v>
      </c>
      <c r="P483" s="4">
        <v>23.13</v>
      </c>
      <c r="Q483" s="4">
        <v>32.54</v>
      </c>
      <c r="R483" s="4">
        <v>40.31</v>
      </c>
      <c r="S483" s="4">
        <v>48.41</v>
      </c>
      <c r="T483" s="27">
        <v>32960</v>
      </c>
      <c r="U483" s="27">
        <v>48100</v>
      </c>
      <c r="V483" s="27">
        <v>67670</v>
      </c>
      <c r="W483" s="27">
        <v>83840</v>
      </c>
      <c r="X483" s="27">
        <v>100700</v>
      </c>
    </row>
    <row r="484" spans="1:25" hidden="1" x14ac:dyDescent="0.25">
      <c r="A484" t="s">
        <v>0</v>
      </c>
      <c r="B484" t="s">
        <v>1</v>
      </c>
      <c r="C484" s="26" t="s">
        <v>2</v>
      </c>
      <c r="D484" s="26" t="s">
        <v>546</v>
      </c>
      <c r="E484" t="s">
        <v>926</v>
      </c>
      <c r="F484" s="31" t="s">
        <v>927</v>
      </c>
      <c r="G484" t="s">
        <v>925</v>
      </c>
      <c r="H484" t="s">
        <v>780</v>
      </c>
      <c r="I484" t="s">
        <v>781</v>
      </c>
      <c r="J484" s="26" t="s">
        <v>548</v>
      </c>
      <c r="K484" s="27">
        <v>1460</v>
      </c>
      <c r="L484" s="4" t="s">
        <v>992</v>
      </c>
      <c r="M484" s="27" t="s">
        <v>992</v>
      </c>
      <c r="N484" s="3" t="s">
        <v>992</v>
      </c>
      <c r="O484" s="4" t="s">
        <v>992</v>
      </c>
      <c r="P484" s="4" t="s">
        <v>992</v>
      </c>
      <c r="Q484" s="4" t="s">
        <v>992</v>
      </c>
      <c r="R484" s="4" t="s">
        <v>992</v>
      </c>
      <c r="S484" s="4" t="s">
        <v>992</v>
      </c>
      <c r="T484" s="27" t="s">
        <v>992</v>
      </c>
      <c r="U484" s="27" t="s">
        <v>992</v>
      </c>
      <c r="V484" s="27" t="s">
        <v>992</v>
      </c>
      <c r="W484" s="27" t="s">
        <v>992</v>
      </c>
      <c r="X484" s="27" t="s">
        <v>992</v>
      </c>
    </row>
    <row r="485" spans="1:25" hidden="1" x14ac:dyDescent="0.25">
      <c r="A485" t="s">
        <v>0</v>
      </c>
      <c r="B485" t="s">
        <v>1</v>
      </c>
      <c r="C485" s="26" t="s">
        <v>2</v>
      </c>
      <c r="D485" s="26" t="s">
        <v>546</v>
      </c>
      <c r="E485" t="s">
        <v>926</v>
      </c>
      <c r="F485" s="31" t="s">
        <v>927</v>
      </c>
      <c r="G485" t="s">
        <v>925</v>
      </c>
      <c r="H485" t="s">
        <v>508</v>
      </c>
      <c r="I485" t="s">
        <v>509</v>
      </c>
      <c r="J485" s="26" t="s">
        <v>46</v>
      </c>
      <c r="K485" s="27">
        <v>550</v>
      </c>
      <c r="L485" s="4">
        <v>18.670000000000002</v>
      </c>
      <c r="M485" s="27">
        <v>38840</v>
      </c>
      <c r="N485" s="3">
        <v>2.7</v>
      </c>
      <c r="O485" s="4">
        <v>10.7</v>
      </c>
      <c r="P485" s="4">
        <v>13.08</v>
      </c>
      <c r="Q485" s="4">
        <v>17.920000000000002</v>
      </c>
      <c r="R485" s="4">
        <v>24.06</v>
      </c>
      <c r="S485" s="4">
        <v>28.49</v>
      </c>
      <c r="T485" s="27">
        <v>22260</v>
      </c>
      <c r="U485" s="27">
        <v>27210</v>
      </c>
      <c r="V485" s="27">
        <v>37270</v>
      </c>
      <c r="W485" s="27">
        <v>50040</v>
      </c>
      <c r="X485" s="27">
        <v>59250</v>
      </c>
    </row>
    <row r="486" spans="1:25" hidden="1" x14ac:dyDescent="0.25">
      <c r="A486" t="s">
        <v>0</v>
      </c>
      <c r="B486" t="s">
        <v>1</v>
      </c>
      <c r="C486" s="26" t="s">
        <v>2</v>
      </c>
      <c r="D486" s="26" t="s">
        <v>546</v>
      </c>
      <c r="E486" t="s">
        <v>926</v>
      </c>
      <c r="F486" s="31" t="s">
        <v>927</v>
      </c>
      <c r="G486" t="s">
        <v>925</v>
      </c>
      <c r="H486" t="s">
        <v>510</v>
      </c>
      <c r="I486" t="s">
        <v>511</v>
      </c>
      <c r="J486" s="26" t="s">
        <v>46</v>
      </c>
      <c r="K486" s="27">
        <v>910</v>
      </c>
      <c r="L486" s="4" t="s">
        <v>992</v>
      </c>
      <c r="M486" s="27" t="s">
        <v>992</v>
      </c>
      <c r="N486" s="3" t="s">
        <v>992</v>
      </c>
      <c r="O486" s="4" t="s">
        <v>992</v>
      </c>
      <c r="P486" s="4" t="s">
        <v>992</v>
      </c>
      <c r="Q486" s="4" t="s">
        <v>992</v>
      </c>
      <c r="R486" s="4" t="s">
        <v>992</v>
      </c>
      <c r="S486" s="4" t="s">
        <v>992</v>
      </c>
      <c r="T486" s="27" t="s">
        <v>992</v>
      </c>
      <c r="U486" s="27" t="s">
        <v>992</v>
      </c>
      <c r="V486" s="27" t="s">
        <v>992</v>
      </c>
      <c r="W486" s="27" t="s">
        <v>992</v>
      </c>
      <c r="X486" s="27" t="s">
        <v>992</v>
      </c>
    </row>
    <row r="487" spans="1:25" x14ac:dyDescent="0.25">
      <c r="A487" t="s">
        <v>0</v>
      </c>
      <c r="B487" t="s">
        <v>1</v>
      </c>
      <c r="C487" s="26" t="s">
        <v>2</v>
      </c>
      <c r="D487" s="26" t="s">
        <v>546</v>
      </c>
      <c r="E487" t="s">
        <v>926</v>
      </c>
      <c r="F487" s="31" t="s">
        <v>927</v>
      </c>
      <c r="G487" t="s">
        <v>925</v>
      </c>
      <c r="H487" t="s">
        <v>42</v>
      </c>
      <c r="I487" t="s">
        <v>43</v>
      </c>
      <c r="J487" s="26" t="s">
        <v>5</v>
      </c>
      <c r="K487" s="27">
        <v>10580</v>
      </c>
      <c r="L487" s="4">
        <v>27.34</v>
      </c>
      <c r="M487" s="27">
        <v>56870</v>
      </c>
      <c r="N487" s="3">
        <v>1.4</v>
      </c>
      <c r="O487" s="4">
        <v>12.02</v>
      </c>
      <c r="P487" s="4">
        <v>16.850000000000001</v>
      </c>
      <c r="Q487" s="4">
        <v>27.24</v>
      </c>
      <c r="R487" s="4">
        <v>36.43</v>
      </c>
      <c r="S487" s="4">
        <v>43.24</v>
      </c>
      <c r="T487" s="27">
        <v>25010</v>
      </c>
      <c r="U487" s="27">
        <v>35050</v>
      </c>
      <c r="V487" s="27">
        <v>56650</v>
      </c>
      <c r="W487" s="27">
        <v>75770</v>
      </c>
      <c r="X487" s="27">
        <v>89930</v>
      </c>
    </row>
    <row r="488" spans="1:25" hidden="1" x14ac:dyDescent="0.25">
      <c r="A488" t="s">
        <v>0</v>
      </c>
      <c r="B488" t="s">
        <v>1</v>
      </c>
      <c r="C488" s="26" t="s">
        <v>2</v>
      </c>
      <c r="D488" s="26" t="s">
        <v>546</v>
      </c>
      <c r="E488" t="s">
        <v>926</v>
      </c>
      <c r="F488" s="31" t="s">
        <v>927</v>
      </c>
      <c r="G488" t="s">
        <v>925</v>
      </c>
      <c r="H488" t="s">
        <v>915</v>
      </c>
      <c r="I488" t="s">
        <v>916</v>
      </c>
      <c r="J488" s="26" t="s">
        <v>803</v>
      </c>
      <c r="K488" s="27">
        <v>640</v>
      </c>
      <c r="L488" s="4">
        <v>36.659999999999997</v>
      </c>
      <c r="M488" s="27">
        <v>76250</v>
      </c>
      <c r="N488" s="3">
        <v>1.8</v>
      </c>
      <c r="O488" s="4">
        <v>20.02</v>
      </c>
      <c r="P488" s="4">
        <v>26.8</v>
      </c>
      <c r="Q488" s="4">
        <v>36.57</v>
      </c>
      <c r="R488" s="4">
        <v>46.45</v>
      </c>
      <c r="S488" s="4">
        <v>54.1</v>
      </c>
      <c r="T488" s="27">
        <v>41630</v>
      </c>
      <c r="U488" s="27">
        <v>55750</v>
      </c>
      <c r="V488" s="27">
        <v>76070</v>
      </c>
      <c r="W488" s="27">
        <v>96610</v>
      </c>
      <c r="X488" s="27">
        <v>112530</v>
      </c>
    </row>
    <row r="489" spans="1:25" hidden="1" x14ac:dyDescent="0.25">
      <c r="A489" t="s">
        <v>0</v>
      </c>
      <c r="B489" t="s">
        <v>1</v>
      </c>
      <c r="C489" s="26" t="s">
        <v>2</v>
      </c>
      <c r="D489" s="26" t="s">
        <v>546</v>
      </c>
      <c r="E489" t="s">
        <v>926</v>
      </c>
      <c r="F489" s="31" t="s">
        <v>927</v>
      </c>
      <c r="G489" t="s">
        <v>925</v>
      </c>
      <c r="H489" t="s">
        <v>782</v>
      </c>
      <c r="I489" t="s">
        <v>783</v>
      </c>
      <c r="J489" s="26" t="s">
        <v>548</v>
      </c>
      <c r="K489" s="27">
        <v>640</v>
      </c>
      <c r="L489" s="4">
        <v>36.659999999999997</v>
      </c>
      <c r="M489" s="27">
        <v>76250</v>
      </c>
      <c r="N489" s="3">
        <v>1.8</v>
      </c>
      <c r="O489" s="4">
        <v>20.02</v>
      </c>
      <c r="P489" s="4">
        <v>26.8</v>
      </c>
      <c r="Q489" s="4">
        <v>36.57</v>
      </c>
      <c r="R489" s="4">
        <v>46.45</v>
      </c>
      <c r="S489" s="4">
        <v>54.1</v>
      </c>
      <c r="T489" s="27">
        <v>41630</v>
      </c>
      <c r="U489" s="27">
        <v>55750</v>
      </c>
      <c r="V489" s="27">
        <v>76070</v>
      </c>
      <c r="W489" s="27">
        <v>96610</v>
      </c>
      <c r="X489" s="27">
        <v>112530</v>
      </c>
    </row>
    <row r="490" spans="1:25" hidden="1" x14ac:dyDescent="0.25">
      <c r="A490" t="s">
        <v>0</v>
      </c>
      <c r="B490" t="s">
        <v>1</v>
      </c>
      <c r="C490" s="26" t="s">
        <v>2</v>
      </c>
      <c r="D490" s="26" t="s">
        <v>546</v>
      </c>
      <c r="E490" t="s">
        <v>926</v>
      </c>
      <c r="F490" s="31" t="s">
        <v>927</v>
      </c>
      <c r="G490" t="s">
        <v>925</v>
      </c>
      <c r="H490" t="s">
        <v>512</v>
      </c>
      <c r="I490" t="s">
        <v>513</v>
      </c>
      <c r="J490" s="26" t="s">
        <v>46</v>
      </c>
      <c r="K490" s="27">
        <v>630</v>
      </c>
      <c r="L490" s="4">
        <v>36.659999999999997</v>
      </c>
      <c r="M490" s="27">
        <v>76250</v>
      </c>
      <c r="N490" s="3">
        <v>1.8</v>
      </c>
      <c r="O490" s="4">
        <v>19.98</v>
      </c>
      <c r="P490" s="4">
        <v>26.88</v>
      </c>
      <c r="Q490" s="4">
        <v>36.590000000000003</v>
      </c>
      <c r="R490" s="4">
        <v>46.41</v>
      </c>
      <c r="S490" s="4">
        <v>53.99</v>
      </c>
      <c r="T490" s="27">
        <v>41560</v>
      </c>
      <c r="U490" s="27">
        <v>55910</v>
      </c>
      <c r="V490" s="27">
        <v>76100</v>
      </c>
      <c r="W490" s="27">
        <v>96540</v>
      </c>
      <c r="X490" s="27">
        <v>112290</v>
      </c>
    </row>
    <row r="491" spans="1:25" hidden="1" x14ac:dyDescent="0.25">
      <c r="A491" t="s">
        <v>0</v>
      </c>
      <c r="B491" t="s">
        <v>1</v>
      </c>
      <c r="C491" s="26" t="s">
        <v>2</v>
      </c>
      <c r="D491" s="26" t="s">
        <v>546</v>
      </c>
      <c r="E491" t="s">
        <v>926</v>
      </c>
      <c r="F491" s="31" t="s">
        <v>927</v>
      </c>
      <c r="G491" t="s">
        <v>925</v>
      </c>
      <c r="H491" t="s">
        <v>917</v>
      </c>
      <c r="I491" t="s">
        <v>918</v>
      </c>
      <c r="J491" s="26" t="s">
        <v>803</v>
      </c>
      <c r="K491" s="27" t="s">
        <v>991</v>
      </c>
      <c r="L491" s="4" t="s">
        <v>992</v>
      </c>
      <c r="M491" s="27">
        <v>123090</v>
      </c>
      <c r="N491" s="3">
        <v>3.7</v>
      </c>
      <c r="O491" s="4" t="s">
        <v>992</v>
      </c>
      <c r="P491" s="4" t="s">
        <v>992</v>
      </c>
      <c r="Q491" s="4" t="s">
        <v>992</v>
      </c>
      <c r="R491" s="4" t="s">
        <v>992</v>
      </c>
      <c r="S491" s="4" t="s">
        <v>992</v>
      </c>
      <c r="T491" s="27">
        <v>88320</v>
      </c>
      <c r="U491" s="27">
        <v>103400</v>
      </c>
      <c r="V491" s="27">
        <v>123860</v>
      </c>
      <c r="W491" s="27">
        <v>145550</v>
      </c>
      <c r="X491" s="27">
        <v>165980</v>
      </c>
      <c r="Y491" s="26" t="s">
        <v>49</v>
      </c>
    </row>
    <row r="492" spans="1:25" hidden="1" x14ac:dyDescent="0.25">
      <c r="A492" t="s">
        <v>0</v>
      </c>
      <c r="B492" t="s">
        <v>1</v>
      </c>
      <c r="C492" s="26" t="s">
        <v>2</v>
      </c>
      <c r="D492" s="26" t="s">
        <v>546</v>
      </c>
      <c r="E492" t="s">
        <v>926</v>
      </c>
      <c r="F492" s="31" t="s">
        <v>927</v>
      </c>
      <c r="G492" t="s">
        <v>925</v>
      </c>
      <c r="H492" t="s">
        <v>784</v>
      </c>
      <c r="I492" t="s">
        <v>785</v>
      </c>
      <c r="J492" s="26" t="s">
        <v>548</v>
      </c>
      <c r="K492" s="27">
        <v>100</v>
      </c>
      <c r="L492" s="4" t="s">
        <v>992</v>
      </c>
      <c r="M492" s="27">
        <v>124510</v>
      </c>
      <c r="N492" s="3">
        <v>3.3</v>
      </c>
      <c r="O492" s="4" t="s">
        <v>992</v>
      </c>
      <c r="P492" s="4" t="s">
        <v>992</v>
      </c>
      <c r="Q492" s="4" t="s">
        <v>992</v>
      </c>
      <c r="R492" s="4" t="s">
        <v>992</v>
      </c>
      <c r="S492" s="4" t="s">
        <v>992</v>
      </c>
      <c r="T492" s="27">
        <v>91020</v>
      </c>
      <c r="U492" s="27">
        <v>105650</v>
      </c>
      <c r="V492" s="27">
        <v>124970</v>
      </c>
      <c r="W492" s="27">
        <v>146560</v>
      </c>
      <c r="X492" s="27">
        <v>166380</v>
      </c>
      <c r="Y492" s="26" t="s">
        <v>49</v>
      </c>
    </row>
    <row r="493" spans="1:25" hidden="1" x14ac:dyDescent="0.25">
      <c r="A493" t="s">
        <v>0</v>
      </c>
      <c r="B493" t="s">
        <v>1</v>
      </c>
      <c r="C493" s="26" t="s">
        <v>2</v>
      </c>
      <c r="D493" s="26" t="s">
        <v>546</v>
      </c>
      <c r="E493" t="s">
        <v>926</v>
      </c>
      <c r="F493" s="31" t="s">
        <v>927</v>
      </c>
      <c r="G493" t="s">
        <v>925</v>
      </c>
      <c r="H493" t="s">
        <v>514</v>
      </c>
      <c r="I493" t="s">
        <v>515</v>
      </c>
      <c r="J493" s="26" t="s">
        <v>46</v>
      </c>
      <c r="K493" s="27">
        <v>90</v>
      </c>
      <c r="L493" s="4" t="s">
        <v>992</v>
      </c>
      <c r="M493" s="27">
        <v>125060</v>
      </c>
      <c r="N493" s="3">
        <v>3.4</v>
      </c>
      <c r="O493" s="4" t="s">
        <v>992</v>
      </c>
      <c r="P493" s="4" t="s">
        <v>992</v>
      </c>
      <c r="Q493" s="4" t="s">
        <v>992</v>
      </c>
      <c r="R493" s="4" t="s">
        <v>992</v>
      </c>
      <c r="S493" s="4" t="s">
        <v>992</v>
      </c>
      <c r="T493" s="27">
        <v>91220</v>
      </c>
      <c r="U493" s="27">
        <v>106880</v>
      </c>
      <c r="V493" s="27">
        <v>125680</v>
      </c>
      <c r="W493" s="27">
        <v>147210</v>
      </c>
      <c r="X493" s="27">
        <v>166640</v>
      </c>
      <c r="Y493" s="26" t="s">
        <v>49</v>
      </c>
    </row>
    <row r="494" spans="1:25" hidden="1" x14ac:dyDescent="0.25">
      <c r="A494" t="s">
        <v>0</v>
      </c>
      <c r="B494" t="s">
        <v>1</v>
      </c>
      <c r="C494" s="26" t="s">
        <v>2</v>
      </c>
      <c r="D494" s="26" t="s">
        <v>546</v>
      </c>
      <c r="E494" t="s">
        <v>926</v>
      </c>
      <c r="F494" s="31" t="s">
        <v>927</v>
      </c>
      <c r="G494" t="s">
        <v>925</v>
      </c>
      <c r="H494" t="s">
        <v>919</v>
      </c>
      <c r="I494" t="s">
        <v>920</v>
      </c>
      <c r="J494" s="26" t="s">
        <v>803</v>
      </c>
      <c r="K494" s="27">
        <v>2120</v>
      </c>
      <c r="L494" s="4">
        <v>24.92</v>
      </c>
      <c r="M494" s="27">
        <v>51820</v>
      </c>
      <c r="N494" s="3">
        <v>2.5</v>
      </c>
      <c r="O494" s="4">
        <v>13.45</v>
      </c>
      <c r="P494" s="4">
        <v>17.48</v>
      </c>
      <c r="Q494" s="4">
        <v>23.55</v>
      </c>
      <c r="R494" s="4">
        <v>32.35</v>
      </c>
      <c r="S494" s="4">
        <v>38.18</v>
      </c>
      <c r="T494" s="27">
        <v>27970</v>
      </c>
      <c r="U494" s="27">
        <v>36360</v>
      </c>
      <c r="V494" s="27">
        <v>48980</v>
      </c>
      <c r="W494" s="27">
        <v>67290</v>
      </c>
      <c r="X494" s="27">
        <v>79410</v>
      </c>
    </row>
    <row r="495" spans="1:25" hidden="1" x14ac:dyDescent="0.25">
      <c r="A495" t="s">
        <v>0</v>
      </c>
      <c r="B495" t="s">
        <v>1</v>
      </c>
      <c r="C495" s="26" t="s">
        <v>2</v>
      </c>
      <c r="D495" s="26" t="s">
        <v>546</v>
      </c>
      <c r="E495" t="s">
        <v>926</v>
      </c>
      <c r="F495" s="31" t="s">
        <v>927</v>
      </c>
      <c r="G495" t="s">
        <v>925</v>
      </c>
      <c r="H495" t="s">
        <v>786</v>
      </c>
      <c r="I495" t="s">
        <v>787</v>
      </c>
      <c r="J495" s="26" t="s">
        <v>548</v>
      </c>
      <c r="K495" s="27">
        <v>2080</v>
      </c>
      <c r="L495" s="4">
        <v>24.81</v>
      </c>
      <c r="M495" s="27">
        <v>51600</v>
      </c>
      <c r="N495" s="3">
        <v>2.6</v>
      </c>
      <c r="O495" s="4">
        <v>13.37</v>
      </c>
      <c r="P495" s="4">
        <v>17.39</v>
      </c>
      <c r="Q495" s="4">
        <v>23.44</v>
      </c>
      <c r="R495" s="4">
        <v>32.130000000000003</v>
      </c>
      <c r="S495" s="4">
        <v>38.1</v>
      </c>
      <c r="T495" s="27">
        <v>27810</v>
      </c>
      <c r="U495" s="27">
        <v>36170</v>
      </c>
      <c r="V495" s="27">
        <v>48750</v>
      </c>
      <c r="W495" s="27">
        <v>66840</v>
      </c>
      <c r="X495" s="27">
        <v>79240</v>
      </c>
    </row>
    <row r="496" spans="1:25" hidden="1" x14ac:dyDescent="0.25">
      <c r="A496" t="s">
        <v>0</v>
      </c>
      <c r="B496" t="s">
        <v>1</v>
      </c>
      <c r="C496" s="26" t="s">
        <v>2</v>
      </c>
      <c r="D496" s="26" t="s">
        <v>546</v>
      </c>
      <c r="E496" t="s">
        <v>926</v>
      </c>
      <c r="F496" s="31" t="s">
        <v>927</v>
      </c>
      <c r="G496" t="s">
        <v>925</v>
      </c>
      <c r="H496" t="s">
        <v>516</v>
      </c>
      <c r="I496" t="s">
        <v>517</v>
      </c>
      <c r="J496" s="26" t="s">
        <v>46</v>
      </c>
      <c r="K496" s="27">
        <v>70</v>
      </c>
      <c r="L496" s="4">
        <v>19.18</v>
      </c>
      <c r="M496" s="27">
        <v>39880</v>
      </c>
      <c r="N496" s="3">
        <v>4.4000000000000004</v>
      </c>
      <c r="O496" s="4">
        <v>13.56</v>
      </c>
      <c r="P496" s="4">
        <v>16.39</v>
      </c>
      <c r="Q496" s="4">
        <v>18.12</v>
      </c>
      <c r="R496" s="4">
        <v>19.98</v>
      </c>
      <c r="S496" s="4">
        <v>25.02</v>
      </c>
      <c r="T496" s="27">
        <v>28210</v>
      </c>
      <c r="U496" s="27">
        <v>34100</v>
      </c>
      <c r="V496" s="27">
        <v>37680</v>
      </c>
      <c r="W496" s="27">
        <v>41570</v>
      </c>
      <c r="X496" s="27">
        <v>52030</v>
      </c>
    </row>
    <row r="497" spans="1:24" hidden="1" x14ac:dyDescent="0.25">
      <c r="A497" t="s">
        <v>0</v>
      </c>
      <c r="B497" t="s">
        <v>1</v>
      </c>
      <c r="C497" s="26" t="s">
        <v>2</v>
      </c>
      <c r="D497" s="26" t="s">
        <v>546</v>
      </c>
      <c r="E497" t="s">
        <v>926</v>
      </c>
      <c r="F497" s="31" t="s">
        <v>927</v>
      </c>
      <c r="G497" t="s">
        <v>925</v>
      </c>
      <c r="H497" t="s">
        <v>518</v>
      </c>
      <c r="I497" t="s">
        <v>519</v>
      </c>
      <c r="J497" s="26" t="s">
        <v>46</v>
      </c>
      <c r="K497" s="27">
        <v>1460</v>
      </c>
      <c r="L497" s="4">
        <v>24.4</v>
      </c>
      <c r="M497" s="27">
        <v>50760</v>
      </c>
      <c r="N497" s="3">
        <v>2.6</v>
      </c>
      <c r="O497" s="4">
        <v>13.69</v>
      </c>
      <c r="P497" s="4">
        <v>17.34</v>
      </c>
      <c r="Q497" s="4">
        <v>22.65</v>
      </c>
      <c r="R497" s="4">
        <v>30.98</v>
      </c>
      <c r="S497" s="4">
        <v>38.020000000000003</v>
      </c>
      <c r="T497" s="27">
        <v>28480</v>
      </c>
      <c r="U497" s="27">
        <v>36060</v>
      </c>
      <c r="V497" s="27">
        <v>47120</v>
      </c>
      <c r="W497" s="27">
        <v>64430</v>
      </c>
      <c r="X497" s="27">
        <v>79080</v>
      </c>
    </row>
    <row r="498" spans="1:24" hidden="1" x14ac:dyDescent="0.25">
      <c r="A498" t="s">
        <v>0</v>
      </c>
      <c r="B498" t="s">
        <v>1</v>
      </c>
      <c r="C498" s="26" t="s">
        <v>2</v>
      </c>
      <c r="D498" s="26" t="s">
        <v>546</v>
      </c>
      <c r="E498" t="s">
        <v>926</v>
      </c>
      <c r="F498" s="31" t="s">
        <v>927</v>
      </c>
      <c r="G498" t="s">
        <v>925</v>
      </c>
      <c r="H498" t="s">
        <v>520</v>
      </c>
      <c r="I498" t="s">
        <v>521</v>
      </c>
      <c r="J498" s="26" t="s">
        <v>46</v>
      </c>
      <c r="K498" s="27">
        <v>540</v>
      </c>
      <c r="L498" s="4">
        <v>26.65</v>
      </c>
      <c r="M498" s="27">
        <v>55440</v>
      </c>
      <c r="N498" s="3">
        <v>4.3</v>
      </c>
      <c r="O498" s="4">
        <v>12.2</v>
      </c>
      <c r="P498" s="4">
        <v>18.41</v>
      </c>
      <c r="Q498" s="4">
        <v>27.48</v>
      </c>
      <c r="R498" s="4">
        <v>34.64</v>
      </c>
      <c r="S498" s="4">
        <v>38.4</v>
      </c>
      <c r="T498" s="27">
        <v>25380</v>
      </c>
      <c r="U498" s="27">
        <v>38280</v>
      </c>
      <c r="V498" s="27">
        <v>57170</v>
      </c>
      <c r="W498" s="27">
        <v>72050</v>
      </c>
      <c r="X498" s="27">
        <v>79880</v>
      </c>
    </row>
    <row r="499" spans="1:24" hidden="1" x14ac:dyDescent="0.25">
      <c r="A499" t="s">
        <v>0</v>
      </c>
      <c r="B499" t="s">
        <v>1</v>
      </c>
      <c r="C499" s="26" t="s">
        <v>2</v>
      </c>
      <c r="D499" s="26" t="s">
        <v>546</v>
      </c>
      <c r="E499" t="s">
        <v>926</v>
      </c>
      <c r="F499" s="31" t="s">
        <v>927</v>
      </c>
      <c r="G499" t="s">
        <v>925</v>
      </c>
      <c r="H499" t="s">
        <v>788</v>
      </c>
      <c r="I499" t="s">
        <v>789</v>
      </c>
      <c r="J499" s="26" t="s">
        <v>548</v>
      </c>
      <c r="K499" s="27">
        <v>40</v>
      </c>
      <c r="L499" s="4">
        <v>30.43</v>
      </c>
      <c r="M499" s="27">
        <v>63300</v>
      </c>
      <c r="N499" s="3">
        <v>9.5</v>
      </c>
      <c r="O499" s="4">
        <v>20.53</v>
      </c>
      <c r="P499" s="4">
        <v>22.65</v>
      </c>
      <c r="Q499" s="4">
        <v>33.700000000000003</v>
      </c>
      <c r="R499" s="4">
        <v>37.479999999999997</v>
      </c>
      <c r="S499" s="4">
        <v>39.979999999999997</v>
      </c>
      <c r="T499" s="27">
        <v>42700</v>
      </c>
      <c r="U499" s="27">
        <v>47110</v>
      </c>
      <c r="V499" s="27">
        <v>70100</v>
      </c>
      <c r="W499" s="27">
        <v>77960</v>
      </c>
      <c r="X499" s="27">
        <v>83150</v>
      </c>
    </row>
    <row r="500" spans="1:24" hidden="1" x14ac:dyDescent="0.25">
      <c r="A500" t="s">
        <v>0</v>
      </c>
      <c r="B500" t="s">
        <v>1</v>
      </c>
      <c r="C500" s="26" t="s">
        <v>2</v>
      </c>
      <c r="D500" s="26" t="s">
        <v>546</v>
      </c>
      <c r="E500" t="s">
        <v>926</v>
      </c>
      <c r="F500" s="31" t="s">
        <v>927</v>
      </c>
      <c r="G500" t="s">
        <v>925</v>
      </c>
      <c r="H500" t="s">
        <v>522</v>
      </c>
      <c r="I500" t="s">
        <v>523</v>
      </c>
      <c r="J500" s="26" t="s">
        <v>46</v>
      </c>
      <c r="K500" s="27">
        <v>40</v>
      </c>
      <c r="L500" s="4">
        <v>30.43</v>
      </c>
      <c r="M500" s="27">
        <v>63300</v>
      </c>
      <c r="N500" s="3">
        <v>9.5</v>
      </c>
      <c r="O500" s="4">
        <v>20.53</v>
      </c>
      <c r="P500" s="4">
        <v>22.65</v>
      </c>
      <c r="Q500" s="4">
        <v>33.700000000000003</v>
      </c>
      <c r="R500" s="4">
        <v>37.479999999999997</v>
      </c>
      <c r="S500" s="4">
        <v>39.979999999999997</v>
      </c>
      <c r="T500" s="27">
        <v>42700</v>
      </c>
      <c r="U500" s="27">
        <v>47110</v>
      </c>
      <c r="V500" s="27">
        <v>70100</v>
      </c>
      <c r="W500" s="27">
        <v>77960</v>
      </c>
      <c r="X500" s="27">
        <v>83150</v>
      </c>
    </row>
    <row r="501" spans="1:24" hidden="1" x14ac:dyDescent="0.25">
      <c r="A501" t="s">
        <v>0</v>
      </c>
      <c r="B501" t="s">
        <v>1</v>
      </c>
      <c r="C501" s="26" t="s">
        <v>2</v>
      </c>
      <c r="D501" s="26" t="s">
        <v>546</v>
      </c>
      <c r="E501" t="s">
        <v>926</v>
      </c>
      <c r="F501" s="31" t="s">
        <v>927</v>
      </c>
      <c r="G501" t="s">
        <v>925</v>
      </c>
      <c r="H501" t="s">
        <v>921</v>
      </c>
      <c r="I501" t="s">
        <v>922</v>
      </c>
      <c r="J501" s="26" t="s">
        <v>803</v>
      </c>
      <c r="K501" s="27">
        <v>140</v>
      </c>
      <c r="L501" s="4">
        <v>21.19</v>
      </c>
      <c r="M501" s="27">
        <v>44080</v>
      </c>
      <c r="N501" s="3">
        <v>9.6</v>
      </c>
      <c r="O501" s="4">
        <v>9.2100000000000009</v>
      </c>
      <c r="P501" s="4">
        <v>9.61</v>
      </c>
      <c r="Q501" s="4">
        <v>14.67</v>
      </c>
      <c r="R501" s="4">
        <v>26.55</v>
      </c>
      <c r="S501" s="4">
        <v>41.93</v>
      </c>
      <c r="T501" s="27">
        <v>19150</v>
      </c>
      <c r="U501" s="27">
        <v>19980</v>
      </c>
      <c r="V501" s="27">
        <v>30520</v>
      </c>
      <c r="W501" s="27">
        <v>55230</v>
      </c>
      <c r="X501" s="27">
        <v>87210</v>
      </c>
    </row>
    <row r="502" spans="1:24" hidden="1" x14ac:dyDescent="0.25">
      <c r="A502" t="s">
        <v>0</v>
      </c>
      <c r="B502" t="s">
        <v>1</v>
      </c>
      <c r="C502" s="26" t="s">
        <v>2</v>
      </c>
      <c r="D502" s="26" t="s">
        <v>546</v>
      </c>
      <c r="E502" t="s">
        <v>926</v>
      </c>
      <c r="F502" s="31" t="s">
        <v>927</v>
      </c>
      <c r="G502" t="s">
        <v>925</v>
      </c>
      <c r="H502" t="s">
        <v>524</v>
      </c>
      <c r="I502" t="s">
        <v>525</v>
      </c>
      <c r="J502" s="26" t="s">
        <v>46</v>
      </c>
      <c r="K502" s="27">
        <v>100</v>
      </c>
      <c r="L502" s="4">
        <v>15.46</v>
      </c>
      <c r="M502" s="27">
        <v>32160</v>
      </c>
      <c r="N502" s="3">
        <v>9.1999999999999993</v>
      </c>
      <c r="O502" s="4">
        <v>9.14</v>
      </c>
      <c r="P502" s="4">
        <v>9.43</v>
      </c>
      <c r="Q502" s="4">
        <v>13.15</v>
      </c>
      <c r="R502" s="4">
        <v>16.78</v>
      </c>
      <c r="S502" s="4">
        <v>31.76</v>
      </c>
      <c r="T502" s="27">
        <v>19010</v>
      </c>
      <c r="U502" s="27">
        <v>19610</v>
      </c>
      <c r="V502" s="27">
        <v>27360</v>
      </c>
      <c r="W502" s="27">
        <v>34910</v>
      </c>
      <c r="X502" s="27">
        <v>66050</v>
      </c>
    </row>
    <row r="503" spans="1:24" hidden="1" x14ac:dyDescent="0.25">
      <c r="A503" t="s">
        <v>0</v>
      </c>
      <c r="B503" t="s">
        <v>1</v>
      </c>
      <c r="C503" s="26" t="s">
        <v>2</v>
      </c>
      <c r="D503" s="26" t="s">
        <v>546</v>
      </c>
      <c r="E503" t="s">
        <v>926</v>
      </c>
      <c r="F503" s="31" t="s">
        <v>927</v>
      </c>
      <c r="G503" t="s">
        <v>925</v>
      </c>
      <c r="H503" t="s">
        <v>923</v>
      </c>
      <c r="I503" t="s">
        <v>924</v>
      </c>
      <c r="J503" s="26" t="s">
        <v>803</v>
      </c>
      <c r="K503" s="27">
        <v>7550</v>
      </c>
      <c r="L503" s="4">
        <v>26.88</v>
      </c>
      <c r="M503" s="27">
        <v>55910</v>
      </c>
      <c r="N503" s="3">
        <v>1.6</v>
      </c>
      <c r="O503" s="4">
        <v>11.68</v>
      </c>
      <c r="P503" s="4">
        <v>15.85</v>
      </c>
      <c r="Q503" s="4">
        <v>27.58</v>
      </c>
      <c r="R503" s="4">
        <v>36.4</v>
      </c>
      <c r="S503" s="4">
        <v>41.95</v>
      </c>
      <c r="T503" s="27">
        <v>24290</v>
      </c>
      <c r="U503" s="27">
        <v>32960</v>
      </c>
      <c r="V503" s="27">
        <v>57370</v>
      </c>
      <c r="W503" s="27">
        <v>75700</v>
      </c>
      <c r="X503" s="27">
        <v>87260</v>
      </c>
    </row>
    <row r="504" spans="1:24" hidden="1" x14ac:dyDescent="0.25">
      <c r="A504" t="s">
        <v>0</v>
      </c>
      <c r="B504" t="s">
        <v>1</v>
      </c>
      <c r="C504" s="26" t="s">
        <v>2</v>
      </c>
      <c r="D504" s="26" t="s">
        <v>546</v>
      </c>
      <c r="E504" t="s">
        <v>926</v>
      </c>
      <c r="F504" s="31" t="s">
        <v>927</v>
      </c>
      <c r="G504" t="s">
        <v>925</v>
      </c>
      <c r="H504" t="s">
        <v>790</v>
      </c>
      <c r="I504" t="s">
        <v>527</v>
      </c>
      <c r="J504" s="26" t="s">
        <v>548</v>
      </c>
      <c r="K504" s="27">
        <v>60</v>
      </c>
      <c r="L504" s="4">
        <v>23.05</v>
      </c>
      <c r="M504" s="27">
        <v>47940</v>
      </c>
      <c r="N504" s="3">
        <v>6.5</v>
      </c>
      <c r="O504" s="4">
        <v>12.69</v>
      </c>
      <c r="P504" s="4">
        <v>15.89</v>
      </c>
      <c r="Q504" s="4">
        <v>18.77</v>
      </c>
      <c r="R504" s="4">
        <v>33.619999999999997</v>
      </c>
      <c r="S504" s="4">
        <v>37.1</v>
      </c>
      <c r="T504" s="27">
        <v>26400</v>
      </c>
      <c r="U504" s="27">
        <v>33060</v>
      </c>
      <c r="V504" s="27">
        <v>39040</v>
      </c>
      <c r="W504" s="27">
        <v>69940</v>
      </c>
      <c r="X504" s="27">
        <v>77170</v>
      </c>
    </row>
    <row r="505" spans="1:24" hidden="1" x14ac:dyDescent="0.25">
      <c r="A505" t="s">
        <v>0</v>
      </c>
      <c r="B505" t="s">
        <v>1</v>
      </c>
      <c r="C505" s="26" t="s">
        <v>2</v>
      </c>
      <c r="D505" s="26" t="s">
        <v>546</v>
      </c>
      <c r="E505" t="s">
        <v>926</v>
      </c>
      <c r="F505" s="31" t="s">
        <v>927</v>
      </c>
      <c r="G505" t="s">
        <v>925</v>
      </c>
      <c r="H505" t="s">
        <v>526</v>
      </c>
      <c r="I505" t="s">
        <v>527</v>
      </c>
      <c r="J505" s="26" t="s">
        <v>46</v>
      </c>
      <c r="K505" s="27">
        <v>60</v>
      </c>
      <c r="L505" s="4">
        <v>23.05</v>
      </c>
      <c r="M505" s="27">
        <v>47940</v>
      </c>
      <c r="N505" s="3">
        <v>6.5</v>
      </c>
      <c r="O505" s="4">
        <v>12.69</v>
      </c>
      <c r="P505" s="4">
        <v>15.89</v>
      </c>
      <c r="Q505" s="4">
        <v>18.77</v>
      </c>
      <c r="R505" s="4">
        <v>33.619999999999997</v>
      </c>
      <c r="S505" s="4">
        <v>37.1</v>
      </c>
      <c r="T505" s="27">
        <v>26400</v>
      </c>
      <c r="U505" s="27">
        <v>33060</v>
      </c>
      <c r="V505" s="27">
        <v>39040</v>
      </c>
      <c r="W505" s="27">
        <v>69940</v>
      </c>
      <c r="X505" s="27">
        <v>77170</v>
      </c>
    </row>
    <row r="506" spans="1:24" hidden="1" x14ac:dyDescent="0.25">
      <c r="A506" t="s">
        <v>0</v>
      </c>
      <c r="B506" t="s">
        <v>1</v>
      </c>
      <c r="C506" s="26" t="s">
        <v>2</v>
      </c>
      <c r="D506" s="26" t="s">
        <v>546</v>
      </c>
      <c r="E506" t="s">
        <v>926</v>
      </c>
      <c r="F506" s="31" t="s">
        <v>927</v>
      </c>
      <c r="G506" t="s">
        <v>925</v>
      </c>
      <c r="H506" t="s">
        <v>791</v>
      </c>
      <c r="I506" t="s">
        <v>529</v>
      </c>
      <c r="J506" s="26" t="s">
        <v>548</v>
      </c>
      <c r="K506" s="27">
        <v>120</v>
      </c>
      <c r="L506" s="4">
        <v>40.22</v>
      </c>
      <c r="M506" s="27">
        <v>83650</v>
      </c>
      <c r="N506" s="3">
        <v>3</v>
      </c>
      <c r="O506" s="4">
        <v>28.51</v>
      </c>
      <c r="P506" s="4">
        <v>32.869999999999997</v>
      </c>
      <c r="Q506" s="4">
        <v>38.6</v>
      </c>
      <c r="R506" s="4">
        <v>46.44</v>
      </c>
      <c r="S506" s="4">
        <v>57.43</v>
      </c>
      <c r="T506" s="27">
        <v>59310</v>
      </c>
      <c r="U506" s="27">
        <v>68370</v>
      </c>
      <c r="V506" s="27">
        <v>80290</v>
      </c>
      <c r="W506" s="27">
        <v>96590</v>
      </c>
      <c r="X506" s="27">
        <v>119460</v>
      </c>
    </row>
    <row r="507" spans="1:24" hidden="1" x14ac:dyDescent="0.25">
      <c r="A507" t="s">
        <v>0</v>
      </c>
      <c r="B507" t="s">
        <v>1</v>
      </c>
      <c r="C507" s="26" t="s">
        <v>2</v>
      </c>
      <c r="D507" s="26" t="s">
        <v>546</v>
      </c>
      <c r="E507" t="s">
        <v>926</v>
      </c>
      <c r="F507" s="31" t="s">
        <v>927</v>
      </c>
      <c r="G507" t="s">
        <v>925</v>
      </c>
      <c r="H507" t="s">
        <v>528</v>
      </c>
      <c r="I507" t="s">
        <v>529</v>
      </c>
      <c r="J507" s="26" t="s">
        <v>46</v>
      </c>
      <c r="K507" s="27">
        <v>120</v>
      </c>
      <c r="L507" s="4">
        <v>40.22</v>
      </c>
      <c r="M507" s="27">
        <v>83650</v>
      </c>
      <c r="N507" s="3">
        <v>3</v>
      </c>
      <c r="O507" s="4">
        <v>28.51</v>
      </c>
      <c r="P507" s="4">
        <v>32.869999999999997</v>
      </c>
      <c r="Q507" s="4">
        <v>38.6</v>
      </c>
      <c r="R507" s="4">
        <v>46.44</v>
      </c>
      <c r="S507" s="4">
        <v>57.43</v>
      </c>
      <c r="T507" s="27">
        <v>59310</v>
      </c>
      <c r="U507" s="27">
        <v>68370</v>
      </c>
      <c r="V507" s="27">
        <v>80290</v>
      </c>
      <c r="W507" s="27">
        <v>96590</v>
      </c>
      <c r="X507" s="27">
        <v>119460</v>
      </c>
    </row>
    <row r="508" spans="1:24" hidden="1" x14ac:dyDescent="0.25">
      <c r="A508" t="s">
        <v>0</v>
      </c>
      <c r="B508" t="s">
        <v>1</v>
      </c>
      <c r="C508" s="26" t="s">
        <v>2</v>
      </c>
      <c r="D508" s="26" t="s">
        <v>546</v>
      </c>
      <c r="E508" t="s">
        <v>926</v>
      </c>
      <c r="F508" s="31" t="s">
        <v>927</v>
      </c>
      <c r="G508" t="s">
        <v>925</v>
      </c>
      <c r="H508" t="s">
        <v>792</v>
      </c>
      <c r="I508" t="s">
        <v>531</v>
      </c>
      <c r="J508" s="26" t="s">
        <v>548</v>
      </c>
      <c r="K508" s="27">
        <v>110</v>
      </c>
      <c r="L508" s="4">
        <v>41.89</v>
      </c>
      <c r="M508" s="27">
        <v>87130</v>
      </c>
      <c r="N508" s="3">
        <v>6.8</v>
      </c>
      <c r="O508" s="4">
        <v>32.869999999999997</v>
      </c>
      <c r="P508" s="4">
        <v>36.85</v>
      </c>
      <c r="Q508" s="4">
        <v>43.43</v>
      </c>
      <c r="R508" s="4">
        <v>47.77</v>
      </c>
      <c r="S508" s="4">
        <v>50.39</v>
      </c>
      <c r="T508" s="27">
        <v>68360</v>
      </c>
      <c r="U508" s="27">
        <v>76650</v>
      </c>
      <c r="V508" s="27">
        <v>90330</v>
      </c>
      <c r="W508" s="27">
        <v>99370</v>
      </c>
      <c r="X508" s="27">
        <v>104800</v>
      </c>
    </row>
    <row r="509" spans="1:24" hidden="1" x14ac:dyDescent="0.25">
      <c r="A509" t="s">
        <v>0</v>
      </c>
      <c r="B509" t="s">
        <v>1</v>
      </c>
      <c r="C509" s="26" t="s">
        <v>2</v>
      </c>
      <c r="D509" s="26" t="s">
        <v>546</v>
      </c>
      <c r="E509" t="s">
        <v>926</v>
      </c>
      <c r="F509" s="31" t="s">
        <v>927</v>
      </c>
      <c r="G509" t="s">
        <v>925</v>
      </c>
      <c r="H509" t="s">
        <v>530</v>
      </c>
      <c r="I509" t="s">
        <v>531</v>
      </c>
      <c r="J509" s="26" t="s">
        <v>46</v>
      </c>
      <c r="K509" s="27">
        <v>110</v>
      </c>
      <c r="L509" s="4">
        <v>41.89</v>
      </c>
      <c r="M509" s="27">
        <v>87130</v>
      </c>
      <c r="N509" s="3">
        <v>6.8</v>
      </c>
      <c r="O509" s="4">
        <v>32.869999999999997</v>
      </c>
      <c r="P509" s="4">
        <v>36.85</v>
      </c>
      <c r="Q509" s="4">
        <v>43.43</v>
      </c>
      <c r="R509" s="4">
        <v>47.77</v>
      </c>
      <c r="S509" s="4">
        <v>50.39</v>
      </c>
      <c r="T509" s="27">
        <v>68360</v>
      </c>
      <c r="U509" s="27">
        <v>76650</v>
      </c>
      <c r="V509" s="27">
        <v>90330</v>
      </c>
      <c r="W509" s="27">
        <v>99370</v>
      </c>
      <c r="X509" s="27">
        <v>104800</v>
      </c>
    </row>
    <row r="510" spans="1:24" hidden="1" x14ac:dyDescent="0.25">
      <c r="A510" t="s">
        <v>0</v>
      </c>
      <c r="B510" t="s">
        <v>1</v>
      </c>
      <c r="C510" s="26" t="s">
        <v>2</v>
      </c>
      <c r="D510" s="26" t="s">
        <v>546</v>
      </c>
      <c r="E510" t="s">
        <v>926</v>
      </c>
      <c r="F510" s="31" t="s">
        <v>927</v>
      </c>
      <c r="G510" t="s">
        <v>925</v>
      </c>
      <c r="H510" t="s">
        <v>793</v>
      </c>
      <c r="I510" t="s">
        <v>533</v>
      </c>
      <c r="J510" s="26" t="s">
        <v>548</v>
      </c>
      <c r="K510" s="27">
        <v>760</v>
      </c>
      <c r="L510" s="4">
        <v>29.14</v>
      </c>
      <c r="M510" s="27">
        <v>60620</v>
      </c>
      <c r="N510" s="3">
        <v>3.1</v>
      </c>
      <c r="O510" s="4">
        <v>14.28</v>
      </c>
      <c r="P510" s="4">
        <v>20.69</v>
      </c>
      <c r="Q510" s="4">
        <v>31.63</v>
      </c>
      <c r="R510" s="4">
        <v>37.47</v>
      </c>
      <c r="S510" s="4">
        <v>40.93</v>
      </c>
      <c r="T510" s="27">
        <v>29710</v>
      </c>
      <c r="U510" s="27">
        <v>43030</v>
      </c>
      <c r="V510" s="27">
        <v>65780</v>
      </c>
      <c r="W510" s="27">
        <v>77940</v>
      </c>
      <c r="X510" s="27">
        <v>85140</v>
      </c>
    </row>
    <row r="511" spans="1:24" hidden="1" x14ac:dyDescent="0.25">
      <c r="A511" t="s">
        <v>0</v>
      </c>
      <c r="B511" t="s">
        <v>1</v>
      </c>
      <c r="C511" s="26" t="s">
        <v>2</v>
      </c>
      <c r="D511" s="26" t="s">
        <v>546</v>
      </c>
      <c r="E511" t="s">
        <v>926</v>
      </c>
      <c r="F511" s="31" t="s">
        <v>927</v>
      </c>
      <c r="G511" t="s">
        <v>925</v>
      </c>
      <c r="H511" t="s">
        <v>532</v>
      </c>
      <c r="I511" t="s">
        <v>533</v>
      </c>
      <c r="J511" s="26" t="s">
        <v>46</v>
      </c>
      <c r="K511" s="27">
        <v>760</v>
      </c>
      <c r="L511" s="4">
        <v>29.14</v>
      </c>
      <c r="M511" s="27">
        <v>60620</v>
      </c>
      <c r="N511" s="3">
        <v>3.1</v>
      </c>
      <c r="O511" s="4">
        <v>14.28</v>
      </c>
      <c r="P511" s="4">
        <v>20.69</v>
      </c>
      <c r="Q511" s="4">
        <v>31.63</v>
      </c>
      <c r="R511" s="4">
        <v>37.47</v>
      </c>
      <c r="S511" s="4">
        <v>40.93</v>
      </c>
      <c r="T511" s="27">
        <v>29710</v>
      </c>
      <c r="U511" s="27">
        <v>43030</v>
      </c>
      <c r="V511" s="27">
        <v>65780</v>
      </c>
      <c r="W511" s="27">
        <v>77940</v>
      </c>
      <c r="X511" s="27">
        <v>85140</v>
      </c>
    </row>
    <row r="512" spans="1:24" hidden="1" x14ac:dyDescent="0.25">
      <c r="A512" t="s">
        <v>0</v>
      </c>
      <c r="B512" t="s">
        <v>1</v>
      </c>
      <c r="C512" s="26" t="s">
        <v>2</v>
      </c>
      <c r="D512" s="26" t="s">
        <v>546</v>
      </c>
      <c r="E512" t="s">
        <v>926</v>
      </c>
      <c r="F512" s="31" t="s">
        <v>927</v>
      </c>
      <c r="G512" t="s">
        <v>925</v>
      </c>
      <c r="H512" t="s">
        <v>794</v>
      </c>
      <c r="I512" t="s">
        <v>795</v>
      </c>
      <c r="J512" s="26" t="s">
        <v>548</v>
      </c>
      <c r="K512" s="27">
        <v>5550</v>
      </c>
      <c r="L512" s="4">
        <v>24.95</v>
      </c>
      <c r="M512" s="27">
        <v>51890</v>
      </c>
      <c r="N512" s="3">
        <v>1.7</v>
      </c>
      <c r="O512" s="4">
        <v>11.26</v>
      </c>
      <c r="P512" s="4">
        <v>14.23</v>
      </c>
      <c r="Q512" s="4">
        <v>24.8</v>
      </c>
      <c r="R512" s="4">
        <v>34.409999999999997</v>
      </c>
      <c r="S512" s="4">
        <v>40.42</v>
      </c>
      <c r="T512" s="27">
        <v>23410</v>
      </c>
      <c r="U512" s="27">
        <v>29600</v>
      </c>
      <c r="V512" s="27">
        <v>51570</v>
      </c>
      <c r="W512" s="27">
        <v>71580</v>
      </c>
      <c r="X512" s="27">
        <v>84080</v>
      </c>
    </row>
    <row r="513" spans="1:24" hidden="1" x14ac:dyDescent="0.25">
      <c r="A513" t="s">
        <v>0</v>
      </c>
      <c r="B513" t="s">
        <v>1</v>
      </c>
      <c r="C513" s="26" t="s">
        <v>2</v>
      </c>
      <c r="D513" s="26" t="s">
        <v>546</v>
      </c>
      <c r="E513" t="s">
        <v>926</v>
      </c>
      <c r="F513" s="31" t="s">
        <v>927</v>
      </c>
      <c r="G513" t="s">
        <v>925</v>
      </c>
      <c r="H513" t="s">
        <v>534</v>
      </c>
      <c r="I513" t="s">
        <v>535</v>
      </c>
      <c r="J513" s="26" t="s">
        <v>46</v>
      </c>
      <c r="K513" s="27">
        <v>2750</v>
      </c>
      <c r="L513" s="4">
        <v>23.45</v>
      </c>
      <c r="M513" s="27">
        <v>48780</v>
      </c>
      <c r="N513" s="3">
        <v>2.9</v>
      </c>
      <c r="O513" s="4">
        <v>11.33</v>
      </c>
      <c r="P513" s="4">
        <v>13.87</v>
      </c>
      <c r="Q513" s="4">
        <v>21.2</v>
      </c>
      <c r="R513" s="4">
        <v>32.090000000000003</v>
      </c>
      <c r="S513" s="4">
        <v>39.909999999999997</v>
      </c>
      <c r="T513" s="27">
        <v>23570</v>
      </c>
      <c r="U513" s="27">
        <v>28850</v>
      </c>
      <c r="V513" s="27">
        <v>44100</v>
      </c>
      <c r="W513" s="27">
        <v>66740</v>
      </c>
      <c r="X513" s="27">
        <v>83010</v>
      </c>
    </row>
    <row r="514" spans="1:24" hidden="1" x14ac:dyDescent="0.25">
      <c r="A514" t="s">
        <v>0</v>
      </c>
      <c r="B514" t="s">
        <v>1</v>
      </c>
      <c r="C514" s="26" t="s">
        <v>2</v>
      </c>
      <c r="D514" s="26" t="s">
        <v>546</v>
      </c>
      <c r="E514" t="s">
        <v>926</v>
      </c>
      <c r="F514" s="31" t="s">
        <v>927</v>
      </c>
      <c r="G514" t="s">
        <v>925</v>
      </c>
      <c r="H514" t="s">
        <v>536</v>
      </c>
      <c r="I514" t="s">
        <v>537</v>
      </c>
      <c r="J514" s="26" t="s">
        <v>46</v>
      </c>
      <c r="K514" s="27">
        <v>2780</v>
      </c>
      <c r="L514" s="4">
        <v>26.5</v>
      </c>
      <c r="M514" s="27">
        <v>55120</v>
      </c>
      <c r="N514" s="3">
        <v>1.9</v>
      </c>
      <c r="O514" s="4">
        <v>11.2</v>
      </c>
      <c r="P514" s="4">
        <v>15</v>
      </c>
      <c r="Q514" s="4">
        <v>27.88</v>
      </c>
      <c r="R514" s="4">
        <v>35.82</v>
      </c>
      <c r="S514" s="4">
        <v>40.78</v>
      </c>
      <c r="T514" s="27">
        <v>23300</v>
      </c>
      <c r="U514" s="27">
        <v>31200</v>
      </c>
      <c r="V514" s="27">
        <v>57990</v>
      </c>
      <c r="W514" s="27">
        <v>74500</v>
      </c>
      <c r="X514" s="27">
        <v>84830</v>
      </c>
    </row>
    <row r="515" spans="1:24" hidden="1" x14ac:dyDescent="0.25">
      <c r="A515" t="s">
        <v>0</v>
      </c>
      <c r="B515" t="s">
        <v>1</v>
      </c>
      <c r="C515" s="26" t="s">
        <v>2</v>
      </c>
      <c r="D515" s="26" t="s">
        <v>546</v>
      </c>
      <c r="E515" t="s">
        <v>926</v>
      </c>
      <c r="F515" s="31" t="s">
        <v>927</v>
      </c>
      <c r="G515" t="s">
        <v>925</v>
      </c>
      <c r="H515" t="s">
        <v>796</v>
      </c>
      <c r="I515" t="s">
        <v>797</v>
      </c>
      <c r="J515" s="26" t="s">
        <v>548</v>
      </c>
      <c r="K515" s="27">
        <v>700</v>
      </c>
      <c r="L515" s="4">
        <v>33.01</v>
      </c>
      <c r="M515" s="27">
        <v>68660</v>
      </c>
      <c r="N515" s="3">
        <v>2.4</v>
      </c>
      <c r="O515" s="4">
        <v>22.54</v>
      </c>
      <c r="P515" s="4">
        <v>27.42</v>
      </c>
      <c r="Q515" s="4">
        <v>33.729999999999997</v>
      </c>
      <c r="R515" s="4">
        <v>38.82</v>
      </c>
      <c r="S515" s="4">
        <v>43.73</v>
      </c>
      <c r="T515" s="27">
        <v>46870</v>
      </c>
      <c r="U515" s="27">
        <v>57030</v>
      </c>
      <c r="V515" s="27">
        <v>70160</v>
      </c>
      <c r="W515" s="27">
        <v>80740</v>
      </c>
      <c r="X515" s="27">
        <v>90950</v>
      </c>
    </row>
    <row r="516" spans="1:24" hidden="1" x14ac:dyDescent="0.25">
      <c r="A516" t="s">
        <v>0</v>
      </c>
      <c r="B516" t="s">
        <v>1</v>
      </c>
      <c r="C516" s="26" t="s">
        <v>2</v>
      </c>
      <c r="D516" s="26" t="s">
        <v>546</v>
      </c>
      <c r="E516" t="s">
        <v>926</v>
      </c>
      <c r="F516" s="31" t="s">
        <v>927</v>
      </c>
      <c r="G516" t="s">
        <v>925</v>
      </c>
      <c r="H516" t="s">
        <v>538</v>
      </c>
      <c r="I516" t="s">
        <v>539</v>
      </c>
      <c r="J516" s="26" t="s">
        <v>46</v>
      </c>
      <c r="K516" s="27">
        <v>590</v>
      </c>
      <c r="L516" s="4">
        <v>34.39</v>
      </c>
      <c r="M516" s="27">
        <v>71530</v>
      </c>
      <c r="N516" s="3">
        <v>2.5</v>
      </c>
      <c r="O516" s="4">
        <v>25.28</v>
      </c>
      <c r="P516" s="4">
        <v>29.59</v>
      </c>
      <c r="Q516" s="4">
        <v>35.159999999999997</v>
      </c>
      <c r="R516" s="4">
        <v>39.479999999999997</v>
      </c>
      <c r="S516" s="4">
        <v>44.51</v>
      </c>
      <c r="T516" s="27">
        <v>52580</v>
      </c>
      <c r="U516" s="27">
        <v>61560</v>
      </c>
      <c r="V516" s="27">
        <v>73130</v>
      </c>
      <c r="W516" s="27">
        <v>82120</v>
      </c>
      <c r="X516" s="27">
        <v>92580</v>
      </c>
    </row>
    <row r="517" spans="1:24" hidden="1" x14ac:dyDescent="0.25">
      <c r="A517" t="s">
        <v>0</v>
      </c>
      <c r="B517" t="s">
        <v>1</v>
      </c>
      <c r="C517" s="26" t="s">
        <v>2</v>
      </c>
      <c r="D517" s="26" t="s">
        <v>546</v>
      </c>
      <c r="E517" t="s">
        <v>926</v>
      </c>
      <c r="F517" s="31" t="s">
        <v>927</v>
      </c>
      <c r="G517" t="s">
        <v>925</v>
      </c>
      <c r="H517" t="s">
        <v>540</v>
      </c>
      <c r="I517" t="s">
        <v>541</v>
      </c>
      <c r="J517" s="26" t="s">
        <v>46</v>
      </c>
      <c r="K517" s="27">
        <v>110</v>
      </c>
      <c r="L517" s="4">
        <v>26.02</v>
      </c>
      <c r="M517" s="27">
        <v>54130</v>
      </c>
      <c r="N517" s="3">
        <v>5</v>
      </c>
      <c r="O517" s="4">
        <v>20.02</v>
      </c>
      <c r="P517" s="4">
        <v>22.15</v>
      </c>
      <c r="Q517" s="4">
        <v>25.51</v>
      </c>
      <c r="R517" s="4">
        <v>28.7</v>
      </c>
      <c r="S517" s="4">
        <v>30.76</v>
      </c>
      <c r="T517" s="27">
        <v>41640</v>
      </c>
      <c r="U517" s="27">
        <v>46080</v>
      </c>
      <c r="V517" s="27">
        <v>53060</v>
      </c>
      <c r="W517" s="27">
        <v>59690</v>
      </c>
      <c r="X517" s="27">
        <v>63990</v>
      </c>
    </row>
    <row r="518" spans="1:24" hidden="1" x14ac:dyDescent="0.25">
      <c r="A518" t="s">
        <v>0</v>
      </c>
      <c r="B518" t="s">
        <v>1</v>
      </c>
      <c r="C518" s="26" t="s">
        <v>2</v>
      </c>
      <c r="D518" s="26" t="s">
        <v>546</v>
      </c>
      <c r="E518" t="s">
        <v>926</v>
      </c>
      <c r="F518" s="31" t="s">
        <v>927</v>
      </c>
      <c r="G518" t="s">
        <v>925</v>
      </c>
      <c r="H518" t="s">
        <v>798</v>
      </c>
      <c r="I518" t="s">
        <v>543</v>
      </c>
      <c r="J518" s="26" t="s">
        <v>548</v>
      </c>
      <c r="K518" s="27">
        <v>130</v>
      </c>
      <c r="L518" s="4">
        <v>38.46</v>
      </c>
      <c r="M518" s="27">
        <v>80000</v>
      </c>
      <c r="N518" s="3">
        <v>10.1</v>
      </c>
      <c r="O518" s="4">
        <v>21.01</v>
      </c>
      <c r="P518" s="4">
        <v>35.46</v>
      </c>
      <c r="Q518" s="4">
        <v>41.59</v>
      </c>
      <c r="R518" s="4">
        <v>46.12</v>
      </c>
      <c r="S518" s="4">
        <v>49.04</v>
      </c>
      <c r="T518" s="27">
        <v>43710</v>
      </c>
      <c r="U518" s="27">
        <v>73750</v>
      </c>
      <c r="V518" s="27">
        <v>86500</v>
      </c>
      <c r="W518" s="27">
        <v>95940</v>
      </c>
      <c r="X518" s="27">
        <v>102010</v>
      </c>
    </row>
    <row r="519" spans="1:24" hidden="1" x14ac:dyDescent="0.25">
      <c r="A519" t="s">
        <v>0</v>
      </c>
      <c r="B519" t="s">
        <v>1</v>
      </c>
      <c r="C519" s="26" t="s">
        <v>2</v>
      </c>
      <c r="D519" s="26" t="s">
        <v>546</v>
      </c>
      <c r="E519" t="s">
        <v>926</v>
      </c>
      <c r="F519" s="31" t="s">
        <v>927</v>
      </c>
      <c r="G519" t="s">
        <v>925</v>
      </c>
      <c r="H519" t="s">
        <v>542</v>
      </c>
      <c r="I519" t="s">
        <v>543</v>
      </c>
      <c r="J519" s="26" t="s">
        <v>46</v>
      </c>
      <c r="K519" s="27">
        <v>130</v>
      </c>
      <c r="L519" s="4">
        <v>38.46</v>
      </c>
      <c r="M519" s="27">
        <v>80000</v>
      </c>
      <c r="N519" s="3">
        <v>10.1</v>
      </c>
      <c r="O519" s="4">
        <v>21.01</v>
      </c>
      <c r="P519" s="4">
        <v>35.46</v>
      </c>
      <c r="Q519" s="4">
        <v>41.59</v>
      </c>
      <c r="R519" s="4">
        <v>46.12</v>
      </c>
      <c r="S519" s="4">
        <v>49.04</v>
      </c>
      <c r="T519" s="27">
        <v>43710</v>
      </c>
      <c r="U519" s="27">
        <v>73750</v>
      </c>
      <c r="V519" s="27">
        <v>86500</v>
      </c>
      <c r="W519" s="27">
        <v>95940</v>
      </c>
      <c r="X519" s="27">
        <v>102010</v>
      </c>
    </row>
    <row r="520" spans="1:24" hidden="1" x14ac:dyDescent="0.25">
      <c r="A520" t="s">
        <v>0</v>
      </c>
      <c r="B520" t="s">
        <v>1</v>
      </c>
      <c r="C520" s="26" t="s">
        <v>2</v>
      </c>
      <c r="D520" s="26" t="s">
        <v>546</v>
      </c>
      <c r="E520" t="s">
        <v>926</v>
      </c>
      <c r="F520" s="31" t="s">
        <v>927</v>
      </c>
      <c r="G520" t="s">
        <v>925</v>
      </c>
      <c r="H520" t="s">
        <v>799</v>
      </c>
      <c r="I520" t="s">
        <v>800</v>
      </c>
      <c r="J520" s="26" t="s">
        <v>548</v>
      </c>
      <c r="K520" s="27">
        <v>100</v>
      </c>
      <c r="L520" s="4">
        <v>25.15</v>
      </c>
      <c r="M520" s="27">
        <v>52300</v>
      </c>
      <c r="N520" s="3">
        <v>12</v>
      </c>
      <c r="O520" s="4">
        <v>11.16</v>
      </c>
      <c r="P520" s="4">
        <v>13.59</v>
      </c>
      <c r="Q520" s="4">
        <v>25.14</v>
      </c>
      <c r="R520" s="4">
        <v>35.74</v>
      </c>
      <c r="S520" s="4">
        <v>39.5</v>
      </c>
      <c r="T520" s="27">
        <v>23210</v>
      </c>
      <c r="U520" s="27">
        <v>28270</v>
      </c>
      <c r="V520" s="27">
        <v>52290</v>
      </c>
      <c r="W520" s="27">
        <v>74340</v>
      </c>
      <c r="X520" s="27">
        <v>82170</v>
      </c>
    </row>
    <row r="521" spans="1:24" hidden="1" x14ac:dyDescent="0.25">
      <c r="A521" t="s">
        <v>0</v>
      </c>
      <c r="B521" t="s">
        <v>1</v>
      </c>
      <c r="C521" s="26" t="s">
        <v>2</v>
      </c>
      <c r="D521" s="26" t="s">
        <v>546</v>
      </c>
      <c r="E521" t="s">
        <v>926</v>
      </c>
      <c r="F521" s="31" t="s">
        <v>927</v>
      </c>
      <c r="G521" t="s">
        <v>925</v>
      </c>
      <c r="H521" t="s">
        <v>544</v>
      </c>
      <c r="I521" t="s">
        <v>545</v>
      </c>
      <c r="J521" s="26" t="s">
        <v>46</v>
      </c>
      <c r="K521" s="27">
        <v>100</v>
      </c>
      <c r="L521" s="4">
        <v>25.15</v>
      </c>
      <c r="M521" s="27">
        <v>52300</v>
      </c>
      <c r="N521" s="3">
        <v>12</v>
      </c>
      <c r="O521" s="4">
        <v>11.16</v>
      </c>
      <c r="P521" s="4">
        <v>13.59</v>
      </c>
      <c r="Q521" s="4">
        <v>25.14</v>
      </c>
      <c r="R521" s="4">
        <v>35.74</v>
      </c>
      <c r="S521" s="4">
        <v>39.5</v>
      </c>
      <c r="T521" s="27">
        <v>23210</v>
      </c>
      <c r="U521" s="27">
        <v>28270</v>
      </c>
      <c r="V521" s="27">
        <v>52290</v>
      </c>
      <c r="W521" s="27">
        <v>74340</v>
      </c>
      <c r="X521" s="27">
        <v>82170</v>
      </c>
    </row>
  </sheetData>
  <autoFilter ref="A1:Z521">
    <filterColumn colId="9">
      <filters>
        <filter val="major"/>
        <filter val="total"/>
      </filters>
    </filterColumn>
  </autoFilter>
  <sortState ref="A2:AB169644">
    <sortCondition ref="D2:D169644"/>
    <sortCondition ref="H2:H169644"/>
  </sortState>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opLeftCell="A52" workbookViewId="0">
      <selection activeCell="B13" sqref="B13"/>
    </sheetView>
  </sheetViews>
  <sheetFormatPr baseColWidth="10" defaultColWidth="9.109375" defaultRowHeight="14.4" x14ac:dyDescent="0.3"/>
  <cols>
    <col min="1" max="1" width="83.6640625" style="43" customWidth="1"/>
    <col min="2" max="9" width="9.109375" style="43"/>
    <col min="10" max="10" width="12.5546875" style="43" bestFit="1" customWidth="1"/>
    <col min="11" max="16384" width="9.109375" style="43"/>
  </cols>
  <sheetData>
    <row r="1" spans="1:10" x14ac:dyDescent="0.3">
      <c r="A1" s="43" t="s">
        <v>1015</v>
      </c>
    </row>
    <row r="2" spans="1:10" x14ac:dyDescent="0.3">
      <c r="A2" s="43" t="s">
        <v>1016</v>
      </c>
    </row>
    <row r="3" spans="1:10" x14ac:dyDescent="0.3">
      <c r="A3" s="43" t="s">
        <v>1017</v>
      </c>
    </row>
    <row r="4" spans="1:10" x14ac:dyDescent="0.3">
      <c r="A4" s="43" t="s">
        <v>1018</v>
      </c>
    </row>
    <row r="6" spans="1:10" x14ac:dyDescent="0.3">
      <c r="B6" s="43" t="s">
        <v>1098</v>
      </c>
      <c r="J6" s="45"/>
    </row>
    <row r="7" spans="1:10" x14ac:dyDescent="0.3">
      <c r="B7" s="43" t="s">
        <v>1020</v>
      </c>
    </row>
    <row r="8" spans="1:10" x14ac:dyDescent="0.3">
      <c r="B8" s="43" t="s">
        <v>1021</v>
      </c>
    </row>
    <row r="9" spans="1:10" x14ac:dyDescent="0.3">
      <c r="B9" s="43" t="s">
        <v>1022</v>
      </c>
      <c r="J9" s="46"/>
    </row>
    <row r="10" spans="1:10" x14ac:dyDescent="0.3">
      <c r="B10" s="43" t="s">
        <v>1023</v>
      </c>
    </row>
    <row r="11" spans="1:10" x14ac:dyDescent="0.3">
      <c r="A11" s="43" t="s">
        <v>1024</v>
      </c>
      <c r="B11" s="43">
        <v>2019</v>
      </c>
      <c r="J11" s="46"/>
    </row>
    <row r="12" spans="1:10" x14ac:dyDescent="0.3">
      <c r="B12" s="43" t="s">
        <v>1025</v>
      </c>
    </row>
    <row r="13" spans="1:10" x14ac:dyDescent="0.3">
      <c r="A13" s="43" t="s">
        <v>1026</v>
      </c>
      <c r="B13" s="43">
        <v>27.83</v>
      </c>
    </row>
    <row r="14" spans="1:10" x14ac:dyDescent="0.3">
      <c r="A14" s="43" t="s">
        <v>1027</v>
      </c>
      <c r="B14" s="43">
        <v>45.17</v>
      </c>
    </row>
    <row r="15" spans="1:10" x14ac:dyDescent="0.3">
      <c r="A15" s="43" t="s">
        <v>1028</v>
      </c>
      <c r="B15" s="43">
        <v>54.95</v>
      </c>
    </row>
    <row r="16" spans="1:10" x14ac:dyDescent="0.3">
      <c r="A16" s="43" t="s">
        <v>1029</v>
      </c>
      <c r="B16" s="43">
        <v>48.61</v>
      </c>
    </row>
    <row r="17" spans="1:2" x14ac:dyDescent="0.3">
      <c r="A17" s="43" t="s">
        <v>1030</v>
      </c>
      <c r="B17" s="43">
        <v>35.15</v>
      </c>
    </row>
    <row r="18" spans="1:2" x14ac:dyDescent="0.3">
      <c r="A18" s="43" t="s">
        <v>1031</v>
      </c>
      <c r="B18" s="43">
        <v>44.51</v>
      </c>
    </row>
    <row r="19" spans="1:2" x14ac:dyDescent="0.3">
      <c r="A19" s="43" t="s">
        <v>1032</v>
      </c>
      <c r="B19" s="43">
        <v>27.85</v>
      </c>
    </row>
    <row r="20" spans="1:2" x14ac:dyDescent="0.3">
      <c r="A20" s="43" t="s">
        <v>1033</v>
      </c>
      <c r="B20" s="43">
        <v>37.11</v>
      </c>
    </row>
    <row r="21" spans="1:2" x14ac:dyDescent="0.3">
      <c r="A21" s="43" t="s">
        <v>1034</v>
      </c>
      <c r="B21" s="43">
        <v>27.33</v>
      </c>
    </row>
    <row r="22" spans="1:2" x14ac:dyDescent="0.3">
      <c r="A22" s="43" t="s">
        <v>1035</v>
      </c>
      <c r="B22" s="43">
        <v>27.49</v>
      </c>
    </row>
    <row r="23" spans="1:2" x14ac:dyDescent="0.3">
      <c r="A23" s="43" t="s">
        <v>1036</v>
      </c>
      <c r="B23" s="43">
        <v>22.11</v>
      </c>
    </row>
    <row r="24" spans="1:2" x14ac:dyDescent="0.3">
      <c r="A24" s="43" t="s">
        <v>1037</v>
      </c>
      <c r="B24" s="43">
        <v>22.02</v>
      </c>
    </row>
    <row r="25" spans="1:2" x14ac:dyDescent="0.3">
      <c r="A25" s="43" t="s">
        <v>1038</v>
      </c>
      <c r="B25" s="43">
        <v>37.799999999999997</v>
      </c>
    </row>
    <row r="26" spans="1:2" x14ac:dyDescent="0.3">
      <c r="A26" s="43" t="s">
        <v>1039</v>
      </c>
      <c r="B26" s="43">
        <v>41.57</v>
      </c>
    </row>
    <row r="27" spans="1:2" x14ac:dyDescent="0.3">
      <c r="A27" s="43" t="s">
        <v>1040</v>
      </c>
      <c r="B27" s="43">
        <v>32.549999999999997</v>
      </c>
    </row>
    <row r="28" spans="1:2" x14ac:dyDescent="0.3">
      <c r="A28" s="43" t="s">
        <v>1041</v>
      </c>
      <c r="B28" s="43">
        <v>30.45</v>
      </c>
    </row>
    <row r="29" spans="1:2" x14ac:dyDescent="0.3">
      <c r="A29" s="43" t="s">
        <v>1042</v>
      </c>
      <c r="B29" s="43">
        <v>38.04</v>
      </c>
    </row>
    <row r="30" spans="1:2" x14ac:dyDescent="0.3">
      <c r="A30" s="43" t="s">
        <v>1043</v>
      </c>
      <c r="B30" s="43">
        <v>41.14</v>
      </c>
    </row>
    <row r="31" spans="1:2" x14ac:dyDescent="0.3">
      <c r="A31" s="43" t="s">
        <v>1044</v>
      </c>
      <c r="B31" s="43">
        <v>28.21</v>
      </c>
    </row>
    <row r="32" spans="1:2" x14ac:dyDescent="0.3">
      <c r="A32" s="43" t="s">
        <v>1045</v>
      </c>
      <c r="B32" s="43">
        <v>21.03</v>
      </c>
    </row>
    <row r="33" spans="1:2" x14ac:dyDescent="0.3">
      <c r="A33" s="43" t="s">
        <v>1046</v>
      </c>
      <c r="B33" s="43">
        <v>33.28</v>
      </c>
    </row>
    <row r="34" spans="1:2" x14ac:dyDescent="0.3">
      <c r="A34" s="43" t="s">
        <v>1047</v>
      </c>
      <c r="B34" s="43">
        <v>38.44</v>
      </c>
    </row>
    <row r="35" spans="1:2" x14ac:dyDescent="0.3">
      <c r="A35" s="43" t="s">
        <v>1048</v>
      </c>
      <c r="B35" s="43">
        <v>37.68</v>
      </c>
    </row>
    <row r="36" spans="1:2" x14ac:dyDescent="0.3">
      <c r="A36" s="43" t="s">
        <v>1049</v>
      </c>
      <c r="B36" s="43">
        <v>22.5</v>
      </c>
    </row>
    <row r="37" spans="1:2" x14ac:dyDescent="0.3">
      <c r="A37" s="43" t="s">
        <v>1050</v>
      </c>
      <c r="B37" s="43">
        <v>43.05</v>
      </c>
    </row>
    <row r="38" spans="1:2" x14ac:dyDescent="0.3">
      <c r="A38" s="43" t="s">
        <v>1051</v>
      </c>
      <c r="B38" s="43">
        <v>22.37</v>
      </c>
    </row>
    <row r="39" spans="1:2" x14ac:dyDescent="0.3">
      <c r="A39" s="43" t="s">
        <v>1052</v>
      </c>
      <c r="B39" s="43">
        <v>24.73</v>
      </c>
    </row>
    <row r="40" spans="1:2" x14ac:dyDescent="0.3">
      <c r="A40" s="43" t="s">
        <v>1053</v>
      </c>
      <c r="B40" s="43">
        <v>28.92</v>
      </c>
    </row>
    <row r="41" spans="1:2" x14ac:dyDescent="0.3">
      <c r="A41" s="43" t="s">
        <v>1054</v>
      </c>
      <c r="B41" s="43">
        <v>23.34</v>
      </c>
    </row>
    <row r="42" spans="1:2" x14ac:dyDescent="0.3">
      <c r="A42" s="43" t="s">
        <v>1055</v>
      </c>
      <c r="B42" s="43">
        <v>18.36</v>
      </c>
    </row>
    <row r="43" spans="1:2" x14ac:dyDescent="0.3">
      <c r="A43" s="43" t="s">
        <v>1056</v>
      </c>
      <c r="B43" s="43">
        <v>23.82</v>
      </c>
    </row>
    <row r="44" spans="1:2" x14ac:dyDescent="0.3">
      <c r="A44" s="43" t="s">
        <v>1057</v>
      </c>
      <c r="B44" s="43">
        <v>18.170000000000002</v>
      </c>
    </row>
    <row r="45" spans="1:2" x14ac:dyDescent="0.3">
      <c r="A45" s="43" t="s">
        <v>1058</v>
      </c>
      <c r="B45" s="43">
        <v>19.43</v>
      </c>
    </row>
    <row r="46" spans="1:2" x14ac:dyDescent="0.3">
      <c r="A46" s="43" t="s">
        <v>1059</v>
      </c>
      <c r="B46" s="43">
        <v>18.72</v>
      </c>
    </row>
    <row r="47" spans="1:2" x14ac:dyDescent="0.3">
      <c r="A47" s="43" t="s">
        <v>1060</v>
      </c>
      <c r="B47" s="43">
        <v>14.63</v>
      </c>
    </row>
    <row r="48" spans="1:2" x14ac:dyDescent="0.3">
      <c r="A48" s="43" t="s">
        <v>1061</v>
      </c>
      <c r="B48" s="43">
        <v>16.489999999999998</v>
      </c>
    </row>
    <row r="49" spans="1:2" x14ac:dyDescent="0.3">
      <c r="A49" s="43" t="s">
        <v>1062</v>
      </c>
      <c r="B49" s="43">
        <v>27.25</v>
      </c>
    </row>
    <row r="50" spans="1:2" x14ac:dyDescent="0.3">
      <c r="A50" s="43" t="s">
        <v>1063</v>
      </c>
      <c r="B50" s="43">
        <v>30.78</v>
      </c>
    </row>
    <row r="51" spans="1:2" x14ac:dyDescent="0.3">
      <c r="A51" s="43" t="s">
        <v>1064</v>
      </c>
      <c r="B51" s="43">
        <v>30.77</v>
      </c>
    </row>
    <row r="52" spans="1:2" x14ac:dyDescent="0.3">
      <c r="A52" s="43" t="s">
        <v>1065</v>
      </c>
      <c r="B52" s="43">
        <v>20.88</v>
      </c>
    </row>
    <row r="53" spans="1:2" x14ac:dyDescent="0.3">
      <c r="A53" s="43" t="s">
        <v>1066</v>
      </c>
      <c r="B53" s="43">
        <v>23.42</v>
      </c>
    </row>
    <row r="54" spans="1:2" x14ac:dyDescent="0.3">
      <c r="A54" s="43" t="s">
        <v>1067</v>
      </c>
      <c r="B54" s="43">
        <v>23.52</v>
      </c>
    </row>
    <row r="55" spans="1:2" x14ac:dyDescent="0.3">
      <c r="A55" s="43" t="s">
        <v>1068</v>
      </c>
      <c r="B55" s="43">
        <v>24.84</v>
      </c>
    </row>
    <row r="56" spans="1:2" x14ac:dyDescent="0.3">
      <c r="A56" s="43" t="s">
        <v>1069</v>
      </c>
      <c r="B56" s="43">
        <v>33.89</v>
      </c>
    </row>
    <row r="57" spans="1:2" x14ac:dyDescent="0.3">
      <c r="A57" s="43" t="s">
        <v>1070</v>
      </c>
      <c r="B57" s="43">
        <v>19.850000000000001</v>
      </c>
    </row>
    <row r="58" spans="1:2" x14ac:dyDescent="0.3">
      <c r="A58" s="43" t="s">
        <v>1071</v>
      </c>
      <c r="B58" s="43">
        <v>19.829999999999998</v>
      </c>
    </row>
    <row r="59" spans="1:2" x14ac:dyDescent="0.3">
      <c r="A59" s="43" t="s">
        <v>1072</v>
      </c>
      <c r="B59" s="43">
        <v>23.91</v>
      </c>
    </row>
    <row r="60" spans="1:2" x14ac:dyDescent="0.3">
      <c r="A60" s="43" t="s">
        <v>1073</v>
      </c>
      <c r="B60" s="43">
        <v>33.700000000000003</v>
      </c>
    </row>
    <row r="61" spans="1:2" x14ac:dyDescent="0.3">
      <c r="A61" s="43" t="s">
        <v>1074</v>
      </c>
      <c r="B61" s="43">
        <v>21.61</v>
      </c>
    </row>
    <row r="62" spans="1:2" x14ac:dyDescent="0.3">
      <c r="A62" s="43" t="s">
        <v>1075</v>
      </c>
      <c r="B62" s="43">
        <v>22.41</v>
      </c>
    </row>
    <row r="63" spans="1:2" x14ac:dyDescent="0.3">
      <c r="A63" s="43" t="s">
        <v>1076</v>
      </c>
      <c r="B63" s="43">
        <v>18.57</v>
      </c>
    </row>
    <row r="65" spans="1:2" x14ac:dyDescent="0.3">
      <c r="A65" s="43" t="s">
        <v>1077</v>
      </c>
    </row>
    <row r="67" spans="1:2" x14ac:dyDescent="0.3">
      <c r="A67" s="43" t="s">
        <v>1078</v>
      </c>
    </row>
    <row r="68" spans="1:2" x14ac:dyDescent="0.3">
      <c r="A68" s="43" t="s">
        <v>1079</v>
      </c>
      <c r="B68" s="43" t="s">
        <v>1080</v>
      </c>
    </row>
    <row r="69" spans="1:2" x14ac:dyDescent="0.3">
      <c r="A69" s="43" t="s">
        <v>1081</v>
      </c>
      <c r="B69" s="43" t="s">
        <v>1082</v>
      </c>
    </row>
    <row r="71" spans="1:2" x14ac:dyDescent="0.3">
      <c r="A71" s="43" t="s">
        <v>1083</v>
      </c>
    </row>
    <row r="72" spans="1:2" x14ac:dyDescent="0.3">
      <c r="A72" s="43">
        <v>1</v>
      </c>
      <c r="B72" s="43" t="s">
        <v>1084</v>
      </c>
    </row>
    <row r="73" spans="1:2" x14ac:dyDescent="0.3">
      <c r="A73" s="43">
        <v>2</v>
      </c>
      <c r="B73" s="43" t="s">
        <v>1085</v>
      </c>
    </row>
    <row r="74" spans="1:2" x14ac:dyDescent="0.3">
      <c r="A74" s="43">
        <v>3</v>
      </c>
      <c r="B74" s="43" t="s">
        <v>1086</v>
      </c>
    </row>
    <row r="75" spans="1:2" x14ac:dyDescent="0.3">
      <c r="A75" s="43">
        <v>4</v>
      </c>
      <c r="B75" s="43" t="s">
        <v>1087</v>
      </c>
    </row>
    <row r="76" spans="1:2" x14ac:dyDescent="0.3">
      <c r="A76" s="43">
        <v>5</v>
      </c>
      <c r="B76" s="43" t="s">
        <v>1088</v>
      </c>
    </row>
    <row r="77" spans="1:2" x14ac:dyDescent="0.3">
      <c r="A77" s="43">
        <v>6</v>
      </c>
      <c r="B77" s="43" t="s">
        <v>1089</v>
      </c>
    </row>
    <row r="78" spans="1:2" x14ac:dyDescent="0.3">
      <c r="A78" s="43">
        <v>7</v>
      </c>
      <c r="B78" s="43" t="s">
        <v>1090</v>
      </c>
    </row>
    <row r="79" spans="1:2" x14ac:dyDescent="0.3">
      <c r="A79" s="43">
        <v>8</v>
      </c>
      <c r="B79" s="43" t="s">
        <v>1091</v>
      </c>
    </row>
    <row r="81" spans="1:1" x14ac:dyDescent="0.3">
      <c r="A81" s="43" t="s">
        <v>1092</v>
      </c>
    </row>
    <row r="82" spans="1:1" x14ac:dyDescent="0.3">
      <c r="A82" s="43" t="s">
        <v>1093</v>
      </c>
    </row>
    <row r="83" spans="1:1" x14ac:dyDescent="0.3">
      <c r="A83" s="43" t="s">
        <v>1094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selection activeCell="B1" sqref="B1"/>
    </sheetView>
  </sheetViews>
  <sheetFormatPr baseColWidth="10" defaultColWidth="9.109375" defaultRowHeight="14.4" x14ac:dyDescent="0.3"/>
  <cols>
    <col min="1" max="1" width="97" style="43" customWidth="1"/>
    <col min="2" max="7" width="9.109375" style="43"/>
    <col min="8" max="8" width="91.88671875" style="43" customWidth="1"/>
    <col min="9" max="16384" width="9.109375" style="43"/>
  </cols>
  <sheetData>
    <row r="1" spans="1:9" x14ac:dyDescent="0.3">
      <c r="A1" s="43" t="s">
        <v>1015</v>
      </c>
    </row>
    <row r="2" spans="1:9" x14ac:dyDescent="0.3">
      <c r="A2" s="43" t="s">
        <v>1016</v>
      </c>
    </row>
    <row r="3" spans="1:9" x14ac:dyDescent="0.3">
      <c r="A3" s="43" t="s">
        <v>1017</v>
      </c>
    </row>
    <row r="4" spans="1:9" x14ac:dyDescent="0.3">
      <c r="A4" s="43" t="s">
        <v>1018</v>
      </c>
    </row>
    <row r="6" spans="1:9" x14ac:dyDescent="0.3">
      <c r="B6" s="43" t="s">
        <v>1019</v>
      </c>
    </row>
    <row r="7" spans="1:9" x14ac:dyDescent="0.3">
      <c r="B7" s="43" t="s">
        <v>1020</v>
      </c>
    </row>
    <row r="8" spans="1:9" x14ac:dyDescent="0.3">
      <c r="B8" s="43" t="s">
        <v>1021</v>
      </c>
    </row>
    <row r="9" spans="1:9" x14ac:dyDescent="0.3">
      <c r="B9" s="43" t="s">
        <v>1022</v>
      </c>
    </row>
    <row r="10" spans="1:9" x14ac:dyDescent="0.3">
      <c r="B10" s="43" t="s">
        <v>1023</v>
      </c>
    </row>
    <row r="11" spans="1:9" x14ac:dyDescent="0.3">
      <c r="A11" s="43" t="s">
        <v>1024</v>
      </c>
      <c r="B11" s="43">
        <v>2019</v>
      </c>
    </row>
    <row r="12" spans="1:9" x14ac:dyDescent="0.3">
      <c r="B12" s="43" t="s">
        <v>1025</v>
      </c>
      <c r="H12" s="43" t="s">
        <v>1097</v>
      </c>
      <c r="I12" s="47" t="s">
        <v>1099</v>
      </c>
    </row>
    <row r="13" spans="1:9" x14ac:dyDescent="0.3">
      <c r="A13" s="43" t="s">
        <v>1026</v>
      </c>
      <c r="B13" s="43">
        <v>26.65</v>
      </c>
      <c r="H13" s="43" t="s">
        <v>1027</v>
      </c>
      <c r="I13" s="43">
        <v>1</v>
      </c>
    </row>
    <row r="14" spans="1:9" x14ac:dyDescent="0.3">
      <c r="A14" s="44" t="s">
        <v>1027</v>
      </c>
      <c r="B14" s="44">
        <v>42.56</v>
      </c>
      <c r="C14" s="43">
        <v>1</v>
      </c>
      <c r="H14" s="43" t="s">
        <v>1032</v>
      </c>
      <c r="I14" s="43">
        <v>1</v>
      </c>
    </row>
    <row r="15" spans="1:9" x14ac:dyDescent="0.3">
      <c r="A15" s="43" t="s">
        <v>1028</v>
      </c>
      <c r="B15" s="43">
        <v>45.04</v>
      </c>
      <c r="H15" s="43" t="s">
        <v>1038</v>
      </c>
      <c r="I15" s="43">
        <v>1</v>
      </c>
    </row>
    <row r="16" spans="1:9" x14ac:dyDescent="0.3">
      <c r="A16" s="43" t="s">
        <v>1029</v>
      </c>
      <c r="B16" s="43">
        <v>47.46</v>
      </c>
      <c r="H16" s="43" t="s">
        <v>1041</v>
      </c>
      <c r="I16" s="43">
        <v>1</v>
      </c>
    </row>
    <row r="17" spans="1:9" x14ac:dyDescent="0.3">
      <c r="A17" s="43" t="s">
        <v>1030</v>
      </c>
      <c r="B17" s="43">
        <v>31.91</v>
      </c>
      <c r="H17" s="43" t="s">
        <v>1046</v>
      </c>
      <c r="I17" s="43">
        <v>1</v>
      </c>
    </row>
    <row r="18" spans="1:9" x14ac:dyDescent="0.3">
      <c r="A18" s="43" t="s">
        <v>1031</v>
      </c>
      <c r="B18" s="43">
        <v>41.61</v>
      </c>
      <c r="H18" s="43" t="s">
        <v>1052</v>
      </c>
      <c r="I18" s="43">
        <v>1</v>
      </c>
    </row>
    <row r="19" spans="1:9" x14ac:dyDescent="0.3">
      <c r="A19" s="44" t="s">
        <v>1032</v>
      </c>
      <c r="B19" s="44">
        <v>26.61</v>
      </c>
      <c r="C19" s="43">
        <v>1</v>
      </c>
      <c r="H19" s="43" t="s">
        <v>1055</v>
      </c>
      <c r="I19" s="43">
        <v>1</v>
      </c>
    </row>
    <row r="20" spans="1:9" x14ac:dyDescent="0.3">
      <c r="A20" s="43" t="s">
        <v>1033</v>
      </c>
      <c r="B20" s="43">
        <v>35.54</v>
      </c>
      <c r="H20" s="43" t="s">
        <v>1062</v>
      </c>
      <c r="I20" s="43">
        <v>1</v>
      </c>
    </row>
    <row r="21" spans="1:9" x14ac:dyDescent="0.3">
      <c r="A21" s="43" t="s">
        <v>1034</v>
      </c>
      <c r="B21" s="43">
        <v>25.84</v>
      </c>
      <c r="H21" s="43" t="s">
        <v>1068</v>
      </c>
      <c r="I21" s="43">
        <v>1</v>
      </c>
    </row>
    <row r="22" spans="1:9" x14ac:dyDescent="0.3">
      <c r="A22" s="43" t="s">
        <v>1035</v>
      </c>
      <c r="B22" s="43">
        <v>26.1</v>
      </c>
      <c r="H22" s="43" t="s">
        <v>1072</v>
      </c>
      <c r="I22" s="43">
        <v>1</v>
      </c>
    </row>
    <row r="23" spans="1:9" x14ac:dyDescent="0.3">
      <c r="A23" s="43" t="s">
        <v>1036</v>
      </c>
      <c r="B23" s="43">
        <v>21.16</v>
      </c>
      <c r="H23" s="43" t="s">
        <v>1026</v>
      </c>
    </row>
    <row r="24" spans="1:9" x14ac:dyDescent="0.3">
      <c r="A24" s="43" t="s">
        <v>1037</v>
      </c>
      <c r="B24" s="43">
        <v>21.1</v>
      </c>
      <c r="H24" s="43" t="s">
        <v>1028</v>
      </c>
    </row>
    <row r="25" spans="1:9" x14ac:dyDescent="0.3">
      <c r="A25" s="44" t="s">
        <v>1038</v>
      </c>
      <c r="B25" s="44">
        <v>35.42</v>
      </c>
      <c r="C25" s="43">
        <v>1</v>
      </c>
      <c r="H25" s="43" t="s">
        <v>1029</v>
      </c>
    </row>
    <row r="26" spans="1:9" x14ac:dyDescent="0.3">
      <c r="A26" s="43" t="s">
        <v>1039</v>
      </c>
      <c r="B26" s="43">
        <v>39.630000000000003</v>
      </c>
      <c r="H26" s="43" t="s">
        <v>1030</v>
      </c>
    </row>
    <row r="27" spans="1:9" x14ac:dyDescent="0.3">
      <c r="A27" s="43" t="s">
        <v>1040</v>
      </c>
      <c r="B27" s="43">
        <v>29.93</v>
      </c>
      <c r="H27" s="43" t="s">
        <v>1031</v>
      </c>
    </row>
    <row r="28" spans="1:9" x14ac:dyDescent="0.3">
      <c r="A28" s="44" t="s">
        <v>1041</v>
      </c>
      <c r="B28" s="44">
        <v>28.1</v>
      </c>
      <c r="C28" s="43">
        <v>1</v>
      </c>
      <c r="H28" s="43" t="s">
        <v>1033</v>
      </c>
    </row>
    <row r="29" spans="1:9" x14ac:dyDescent="0.3">
      <c r="A29" s="43" t="s">
        <v>1042</v>
      </c>
      <c r="B29" s="43">
        <v>35.869999999999997</v>
      </c>
      <c r="H29" s="43" t="s">
        <v>1034</v>
      </c>
    </row>
    <row r="30" spans="1:9" x14ac:dyDescent="0.3">
      <c r="A30" s="43" t="s">
        <v>1043</v>
      </c>
      <c r="B30" s="43">
        <v>40.51</v>
      </c>
      <c r="H30" s="43" t="s">
        <v>1035</v>
      </c>
    </row>
    <row r="31" spans="1:9" x14ac:dyDescent="0.3">
      <c r="A31" s="43" t="s">
        <v>1044</v>
      </c>
      <c r="B31" s="43">
        <v>24.71</v>
      </c>
      <c r="H31" s="43" t="s">
        <v>1036</v>
      </c>
    </row>
    <row r="32" spans="1:9" x14ac:dyDescent="0.3">
      <c r="A32" s="43" t="s">
        <v>1045</v>
      </c>
      <c r="B32" s="43">
        <v>19.78</v>
      </c>
      <c r="H32" s="43" t="s">
        <v>1037</v>
      </c>
    </row>
    <row r="33" spans="1:8" x14ac:dyDescent="0.3">
      <c r="A33" s="44" t="s">
        <v>1046</v>
      </c>
      <c r="B33" s="44">
        <v>32.96</v>
      </c>
      <c r="C33" s="43">
        <v>1</v>
      </c>
      <c r="H33" s="43" t="s">
        <v>1039</v>
      </c>
    </row>
    <row r="34" spans="1:8" x14ac:dyDescent="0.3">
      <c r="A34" s="43" t="s">
        <v>1047</v>
      </c>
      <c r="B34" s="43">
        <v>38.49</v>
      </c>
      <c r="H34" s="43" t="s">
        <v>1040</v>
      </c>
    </row>
    <row r="35" spans="1:8" x14ac:dyDescent="0.3">
      <c r="A35" s="43" t="s">
        <v>1048</v>
      </c>
      <c r="B35" s="43">
        <v>38.340000000000003</v>
      </c>
      <c r="H35" s="43" t="s">
        <v>1042</v>
      </c>
    </row>
    <row r="36" spans="1:8" x14ac:dyDescent="0.3">
      <c r="A36" s="43" t="s">
        <v>1049</v>
      </c>
      <c r="B36" s="43">
        <v>22.23</v>
      </c>
      <c r="H36" s="43" t="s">
        <v>1043</v>
      </c>
    </row>
    <row r="37" spans="1:8" x14ac:dyDescent="0.3">
      <c r="A37" s="43" t="s">
        <v>1050</v>
      </c>
      <c r="B37" s="43">
        <v>42.12</v>
      </c>
      <c r="H37" s="43" t="s">
        <v>1044</v>
      </c>
    </row>
    <row r="38" spans="1:8" x14ac:dyDescent="0.3">
      <c r="A38" s="43" t="s">
        <v>1051</v>
      </c>
      <c r="B38" s="43">
        <v>19.989999999999998</v>
      </c>
      <c r="H38" s="43" t="s">
        <v>1045</v>
      </c>
    </row>
    <row r="39" spans="1:8" x14ac:dyDescent="0.3">
      <c r="A39" s="44" t="s">
        <v>1052</v>
      </c>
      <c r="B39" s="44">
        <v>24.83</v>
      </c>
      <c r="C39" s="43">
        <v>1</v>
      </c>
      <c r="H39" s="43" t="s">
        <v>1047</v>
      </c>
    </row>
    <row r="40" spans="1:8" x14ac:dyDescent="0.3">
      <c r="A40" s="43" t="s">
        <v>1053</v>
      </c>
      <c r="B40" s="43">
        <v>30.63</v>
      </c>
      <c r="H40" s="43" t="s">
        <v>1048</v>
      </c>
    </row>
    <row r="41" spans="1:8" x14ac:dyDescent="0.3">
      <c r="A41" s="43" t="s">
        <v>1054</v>
      </c>
      <c r="B41" s="43">
        <v>22.92</v>
      </c>
      <c r="H41" s="43" t="s">
        <v>1049</v>
      </c>
    </row>
    <row r="42" spans="1:8" x14ac:dyDescent="0.3">
      <c r="A42" s="44" t="s">
        <v>1055</v>
      </c>
      <c r="B42" s="44">
        <v>17.54</v>
      </c>
      <c r="C42" s="43">
        <v>1</v>
      </c>
      <c r="H42" s="43" t="s">
        <v>1050</v>
      </c>
    </row>
    <row r="43" spans="1:8" x14ac:dyDescent="0.3">
      <c r="A43" s="43" t="s">
        <v>1056</v>
      </c>
      <c r="B43" s="43">
        <v>22.43</v>
      </c>
      <c r="H43" s="43" t="s">
        <v>1051</v>
      </c>
    </row>
    <row r="44" spans="1:8" x14ac:dyDescent="0.3">
      <c r="A44" s="43" t="s">
        <v>1057</v>
      </c>
      <c r="B44" s="43">
        <v>17.21</v>
      </c>
      <c r="H44" s="43" t="s">
        <v>1053</v>
      </c>
    </row>
    <row r="45" spans="1:8" x14ac:dyDescent="0.3">
      <c r="A45" s="43" t="s">
        <v>1058</v>
      </c>
      <c r="B45" s="43">
        <v>17.71</v>
      </c>
      <c r="H45" s="43" t="s">
        <v>1054</v>
      </c>
    </row>
    <row r="46" spans="1:8" x14ac:dyDescent="0.3">
      <c r="A46" s="43" t="s">
        <v>1059</v>
      </c>
      <c r="B46" s="43">
        <v>19.52</v>
      </c>
      <c r="H46" s="43" t="s">
        <v>1056</v>
      </c>
    </row>
    <row r="47" spans="1:8" x14ac:dyDescent="0.3">
      <c r="A47" s="43" t="s">
        <v>1060</v>
      </c>
      <c r="B47" s="43">
        <v>13.54</v>
      </c>
      <c r="H47" s="43" t="s">
        <v>1057</v>
      </c>
    </row>
    <row r="48" spans="1:8" x14ac:dyDescent="0.3">
      <c r="A48" s="43" t="s">
        <v>1061</v>
      </c>
      <c r="B48" s="43">
        <v>16</v>
      </c>
      <c r="H48" s="43" t="s">
        <v>1058</v>
      </c>
    </row>
    <row r="49" spans="1:8" x14ac:dyDescent="0.3">
      <c r="A49" s="44" t="s">
        <v>1062</v>
      </c>
      <c r="B49" s="44">
        <v>26.03</v>
      </c>
      <c r="C49" s="43">
        <v>1</v>
      </c>
      <c r="H49" s="43" t="s">
        <v>1059</v>
      </c>
    </row>
    <row r="50" spans="1:8" x14ac:dyDescent="0.3">
      <c r="A50" s="43" t="s">
        <v>1063</v>
      </c>
      <c r="B50" s="43">
        <v>29.99</v>
      </c>
      <c r="H50" s="43" t="s">
        <v>1060</v>
      </c>
    </row>
    <row r="51" spans="1:8" x14ac:dyDescent="0.3">
      <c r="A51" s="43" t="s">
        <v>1064</v>
      </c>
      <c r="B51" s="43">
        <v>28.19</v>
      </c>
      <c r="H51" s="43" t="s">
        <v>1061</v>
      </c>
    </row>
    <row r="52" spans="1:8" x14ac:dyDescent="0.3">
      <c r="A52" s="43" t="s">
        <v>1065</v>
      </c>
      <c r="B52" s="43">
        <v>19.809999999999999</v>
      </c>
      <c r="H52" s="43" t="s">
        <v>1063</v>
      </c>
    </row>
    <row r="53" spans="1:8" x14ac:dyDescent="0.3">
      <c r="A53" s="43" t="s">
        <v>1066</v>
      </c>
      <c r="B53" s="43">
        <v>21.97</v>
      </c>
      <c r="H53" s="43" t="s">
        <v>1064</v>
      </c>
    </row>
    <row r="54" spans="1:8" x14ac:dyDescent="0.3">
      <c r="A54" s="43" t="s">
        <v>1067</v>
      </c>
      <c r="B54" s="43">
        <v>26.07</v>
      </c>
      <c r="H54" s="43" t="s">
        <v>1065</v>
      </c>
    </row>
    <row r="55" spans="1:8" x14ac:dyDescent="0.3">
      <c r="A55" s="44" t="s">
        <v>1068</v>
      </c>
      <c r="B55" s="44">
        <v>21.83</v>
      </c>
      <c r="C55" s="43">
        <v>1</v>
      </c>
      <c r="H55" s="43" t="s">
        <v>1066</v>
      </c>
    </row>
    <row r="56" spans="1:8" x14ac:dyDescent="0.3">
      <c r="A56" s="43" t="s">
        <v>1069</v>
      </c>
      <c r="B56" s="43">
        <v>31.58</v>
      </c>
      <c r="H56" s="43" t="s">
        <v>1067</v>
      </c>
    </row>
    <row r="57" spans="1:8" x14ac:dyDescent="0.3">
      <c r="A57" s="43" t="s">
        <v>1070</v>
      </c>
      <c r="B57" s="43">
        <v>17.54</v>
      </c>
      <c r="H57" s="43" t="s">
        <v>1069</v>
      </c>
    </row>
    <row r="58" spans="1:8" x14ac:dyDescent="0.3">
      <c r="A58" s="43" t="s">
        <v>1071</v>
      </c>
      <c r="B58" s="43">
        <v>18.53</v>
      </c>
      <c r="H58" s="43" t="s">
        <v>1070</v>
      </c>
    </row>
    <row r="59" spans="1:8" x14ac:dyDescent="0.3">
      <c r="A59" s="44" t="s">
        <v>1072</v>
      </c>
      <c r="B59" s="44">
        <v>22.42</v>
      </c>
      <c r="C59" s="43">
        <v>1</v>
      </c>
      <c r="H59" s="43" t="s">
        <v>1071</v>
      </c>
    </row>
    <row r="60" spans="1:8" x14ac:dyDescent="0.3">
      <c r="A60" s="43" t="s">
        <v>1073</v>
      </c>
      <c r="B60" s="43">
        <v>28.62</v>
      </c>
      <c r="H60" s="43" t="s">
        <v>1073</v>
      </c>
    </row>
    <row r="61" spans="1:8" x14ac:dyDescent="0.3">
      <c r="A61" s="43" t="s">
        <v>1074</v>
      </c>
      <c r="B61" s="43">
        <v>21.62</v>
      </c>
      <c r="H61" s="43" t="s">
        <v>1074</v>
      </c>
    </row>
    <row r="62" spans="1:8" x14ac:dyDescent="0.3">
      <c r="A62" s="43" t="s">
        <v>1075</v>
      </c>
      <c r="B62" s="43">
        <v>22.4</v>
      </c>
      <c r="H62" s="43" t="s">
        <v>1075</v>
      </c>
    </row>
    <row r="63" spans="1:8" x14ac:dyDescent="0.3">
      <c r="A63" s="43" t="s">
        <v>1076</v>
      </c>
      <c r="B63" s="43">
        <v>17.71</v>
      </c>
      <c r="H63" s="43" t="s">
        <v>1076</v>
      </c>
    </row>
    <row r="65" spans="1:2" x14ac:dyDescent="0.3">
      <c r="A65" s="43" t="s">
        <v>1077</v>
      </c>
    </row>
    <row r="67" spans="1:2" x14ac:dyDescent="0.3">
      <c r="A67" s="43" t="s">
        <v>1078</v>
      </c>
    </row>
    <row r="68" spans="1:2" x14ac:dyDescent="0.3">
      <c r="A68" s="43" t="s">
        <v>1079</v>
      </c>
      <c r="B68" s="43" t="s">
        <v>1080</v>
      </c>
    </row>
    <row r="69" spans="1:2" x14ac:dyDescent="0.3">
      <c r="A69" s="43" t="s">
        <v>1081</v>
      </c>
      <c r="B69" s="43" t="s">
        <v>1082</v>
      </c>
    </row>
    <row r="71" spans="1:2" x14ac:dyDescent="0.3">
      <c r="A71" s="43" t="s">
        <v>1083</v>
      </c>
    </row>
    <row r="72" spans="1:2" x14ac:dyDescent="0.3">
      <c r="A72" s="43">
        <v>1</v>
      </c>
      <c r="B72" s="43" t="s">
        <v>1084</v>
      </c>
    </row>
    <row r="73" spans="1:2" x14ac:dyDescent="0.3">
      <c r="A73" s="43">
        <v>2</v>
      </c>
      <c r="B73" s="43" t="s">
        <v>1085</v>
      </c>
    </row>
    <row r="74" spans="1:2" x14ac:dyDescent="0.3">
      <c r="A74" s="43">
        <v>3</v>
      </c>
      <c r="B74" s="43" t="s">
        <v>1086</v>
      </c>
    </row>
    <row r="75" spans="1:2" x14ac:dyDescent="0.3">
      <c r="A75" s="43">
        <v>4</v>
      </c>
      <c r="B75" s="43" t="s">
        <v>1087</v>
      </c>
    </row>
    <row r="76" spans="1:2" x14ac:dyDescent="0.3">
      <c r="A76" s="43">
        <v>5</v>
      </c>
      <c r="B76" s="43" t="s">
        <v>1088</v>
      </c>
    </row>
    <row r="77" spans="1:2" x14ac:dyDescent="0.3">
      <c r="A77" s="43">
        <v>6</v>
      </c>
      <c r="B77" s="43" t="s">
        <v>1089</v>
      </c>
    </row>
    <row r="78" spans="1:2" x14ac:dyDescent="0.3">
      <c r="A78" s="43">
        <v>7</v>
      </c>
      <c r="B78" s="43" t="s">
        <v>1090</v>
      </c>
    </row>
    <row r="79" spans="1:2" x14ac:dyDescent="0.3">
      <c r="A79" s="43">
        <v>8</v>
      </c>
      <c r="B79" s="43" t="s">
        <v>1091</v>
      </c>
    </row>
    <row r="81" spans="1:1" x14ac:dyDescent="0.3">
      <c r="A81" s="43" t="s">
        <v>1092</v>
      </c>
    </row>
    <row r="82" spans="1:1" x14ac:dyDescent="0.3">
      <c r="A82" s="43" t="s">
        <v>1093</v>
      </c>
    </row>
    <row r="83" spans="1:1" x14ac:dyDescent="0.3">
      <c r="A83" s="43" t="s">
        <v>1094</v>
      </c>
    </row>
  </sheetData>
  <sortState ref="H13:I63">
    <sortCondition descending="1" ref="I13:I6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58"/>
  <sheetViews>
    <sheetView workbookViewId="0">
      <selection activeCell="D6" sqref="D6"/>
    </sheetView>
  </sheetViews>
  <sheetFormatPr baseColWidth="10" defaultColWidth="9.109375" defaultRowHeight="13.2" x14ac:dyDescent="0.25"/>
  <cols>
    <col min="1" max="2" width="9.109375" style="36"/>
    <col min="3" max="3" width="62.6640625" style="36" customWidth="1"/>
    <col min="4" max="4" width="53.33203125" style="36" customWidth="1"/>
    <col min="5" max="6" width="8.33203125" style="36" customWidth="1"/>
    <col min="7" max="7" width="96.109375" style="36" customWidth="1"/>
    <col min="8" max="8" width="8.33203125" style="36" customWidth="1"/>
    <col min="9" max="9" width="15.109375" style="36" customWidth="1"/>
    <col min="10" max="10" width="14.6640625" style="36" customWidth="1"/>
    <col min="11" max="11" width="13.5546875" style="36" bestFit="1" customWidth="1"/>
    <col min="12" max="12" width="18.109375" style="36" customWidth="1"/>
    <col min="13" max="16384" width="9.109375" style="36"/>
  </cols>
  <sheetData>
    <row r="2" spans="3:12" x14ac:dyDescent="0.25">
      <c r="C2" s="36" t="s">
        <v>1014</v>
      </c>
    </row>
    <row r="4" spans="3:12" x14ac:dyDescent="0.25">
      <c r="G4" s="36" t="s">
        <v>1096</v>
      </c>
      <c r="L4" s="37"/>
    </row>
    <row r="5" spans="3:12" x14ac:dyDescent="0.25">
      <c r="C5" s="36" t="s">
        <v>1095</v>
      </c>
      <c r="I5" s="37"/>
      <c r="J5" s="37"/>
      <c r="K5" s="37"/>
      <c r="L5" s="37"/>
    </row>
    <row r="7" spans="3:12" x14ac:dyDescent="0.25">
      <c r="D7" s="36" t="str">
        <f>'US Utility Sector'!I3</f>
        <v>Management Occupations</v>
      </c>
      <c r="F7" s="36" t="s">
        <v>1027</v>
      </c>
      <c r="I7" s="38"/>
      <c r="J7" s="39"/>
      <c r="K7" s="40"/>
      <c r="L7" s="42"/>
    </row>
    <row r="8" spans="3:12" x14ac:dyDescent="0.25">
      <c r="G8" s="36" t="s">
        <v>1028</v>
      </c>
      <c r="I8" s="38"/>
      <c r="J8" s="39"/>
      <c r="K8" s="40"/>
      <c r="L8" s="42"/>
    </row>
    <row r="9" spans="3:12" x14ac:dyDescent="0.25">
      <c r="G9" s="36" t="s">
        <v>1029</v>
      </c>
      <c r="I9" s="38"/>
      <c r="J9" s="39"/>
      <c r="K9" s="40"/>
      <c r="L9" s="42"/>
    </row>
    <row r="10" spans="3:12" x14ac:dyDescent="0.25">
      <c r="G10" s="36" t="s">
        <v>1030</v>
      </c>
      <c r="I10" s="38"/>
      <c r="J10" s="39"/>
      <c r="K10" s="40"/>
      <c r="L10" s="42"/>
    </row>
    <row r="11" spans="3:12" x14ac:dyDescent="0.25">
      <c r="G11" s="36" t="s">
        <v>1031</v>
      </c>
      <c r="I11" s="38"/>
      <c r="J11" s="39"/>
      <c r="K11" s="40"/>
      <c r="L11" s="42"/>
    </row>
    <row r="12" spans="3:12" x14ac:dyDescent="0.25">
      <c r="D12" s="36" t="str">
        <f>'US Utility Sector'!I46</f>
        <v>Business and Financial Operations Occupations</v>
      </c>
      <c r="F12" s="36" t="s">
        <v>1032</v>
      </c>
      <c r="I12" s="38"/>
      <c r="J12" s="39"/>
      <c r="K12" s="40"/>
      <c r="L12" s="42"/>
    </row>
    <row r="13" spans="3:12" x14ac:dyDescent="0.25">
      <c r="D13" s="36" t="str">
        <f>'US Utility Sector'!I282</f>
        <v>Office and Administrative Support Occupations</v>
      </c>
      <c r="G13" s="36" t="s">
        <v>1033</v>
      </c>
      <c r="I13" s="38"/>
      <c r="J13" s="39"/>
      <c r="K13" s="40"/>
      <c r="L13" s="42"/>
    </row>
    <row r="14" spans="3:12" x14ac:dyDescent="0.25">
      <c r="G14" s="36" t="s">
        <v>1034</v>
      </c>
      <c r="I14" s="38"/>
      <c r="J14" s="39"/>
      <c r="K14" s="40"/>
      <c r="L14" s="42"/>
    </row>
    <row r="15" spans="3:12" x14ac:dyDescent="0.25">
      <c r="G15" s="36" t="s">
        <v>1035</v>
      </c>
      <c r="I15" s="38"/>
      <c r="J15" s="39"/>
      <c r="K15" s="40"/>
      <c r="L15" s="42"/>
    </row>
    <row r="16" spans="3:12" x14ac:dyDescent="0.25">
      <c r="G16" s="36" t="s">
        <v>1036</v>
      </c>
      <c r="I16" s="38"/>
      <c r="J16" s="39"/>
      <c r="K16" s="40"/>
      <c r="L16" s="42"/>
    </row>
    <row r="17" spans="4:12" x14ac:dyDescent="0.25">
      <c r="G17" s="36" t="s">
        <v>1037</v>
      </c>
      <c r="I17" s="38"/>
      <c r="J17" s="39"/>
      <c r="K17" s="40"/>
      <c r="L17" s="42"/>
    </row>
    <row r="18" spans="4:12" x14ac:dyDescent="0.25">
      <c r="D18" s="36" t="str">
        <f>'US Utility Sector'!I79</f>
        <v>Computer and Mathematical Occupations</v>
      </c>
      <c r="F18" s="36" t="s">
        <v>1038</v>
      </c>
      <c r="I18" s="38"/>
      <c r="J18" s="39"/>
      <c r="K18" s="40"/>
      <c r="L18" s="42"/>
    </row>
    <row r="19" spans="4:12" x14ac:dyDescent="0.25">
      <c r="D19" s="36" t="str">
        <f>'US Utility Sector'!I105</f>
        <v>Architecture and Engineering Occupations</v>
      </c>
      <c r="G19" s="36" t="s">
        <v>1039</v>
      </c>
      <c r="I19" s="38"/>
      <c r="J19" s="39"/>
      <c r="K19" s="40"/>
      <c r="L19" s="42"/>
    </row>
    <row r="20" spans="4:12" x14ac:dyDescent="0.25">
      <c r="D20" s="36" t="str">
        <f>'US Utility Sector'!I153</f>
        <v>Life, Physical, and Social Science Occupations</v>
      </c>
      <c r="G20" s="36" t="s">
        <v>1040</v>
      </c>
      <c r="I20" s="38"/>
      <c r="J20" s="39"/>
      <c r="K20" s="40"/>
      <c r="L20" s="42"/>
    </row>
    <row r="21" spans="4:12" x14ac:dyDescent="0.25">
      <c r="I21" s="38"/>
      <c r="J21" s="39"/>
      <c r="K21" s="40"/>
      <c r="L21" s="42"/>
    </row>
    <row r="22" spans="4:12" x14ac:dyDescent="0.25">
      <c r="I22" s="38"/>
      <c r="J22" s="39"/>
      <c r="K22" s="40"/>
      <c r="L22" s="42"/>
    </row>
    <row r="23" spans="4:12" x14ac:dyDescent="0.25">
      <c r="D23" s="36" t="str">
        <f>'US Utility Sector'!I222</f>
        <v>Healthcare Practitioners and Technical Occupations</v>
      </c>
      <c r="F23" s="36" t="s">
        <v>1041</v>
      </c>
      <c r="I23" s="38"/>
      <c r="J23" s="39"/>
      <c r="K23" s="40"/>
      <c r="L23" s="42"/>
    </row>
    <row r="24" spans="4:12" x14ac:dyDescent="0.25">
      <c r="G24" s="36" t="s">
        <v>1042</v>
      </c>
      <c r="I24" s="38"/>
      <c r="J24" s="39"/>
      <c r="K24" s="40"/>
      <c r="L24" s="42"/>
    </row>
    <row r="25" spans="4:12" x14ac:dyDescent="0.25">
      <c r="G25" s="36" t="s">
        <v>1043</v>
      </c>
      <c r="I25" s="38"/>
      <c r="J25" s="39"/>
      <c r="K25" s="40"/>
      <c r="L25" s="42"/>
    </row>
    <row r="26" spans="4:12" x14ac:dyDescent="0.25">
      <c r="G26" s="36" t="s">
        <v>1044</v>
      </c>
      <c r="I26" s="38"/>
      <c r="J26" s="39"/>
      <c r="K26" s="40"/>
      <c r="L26" s="42"/>
    </row>
    <row r="27" spans="4:12" x14ac:dyDescent="0.25">
      <c r="G27" s="36" t="s">
        <v>1045</v>
      </c>
      <c r="I27" s="38"/>
      <c r="L27" s="37"/>
    </row>
    <row r="28" spans="4:12" x14ac:dyDescent="0.25">
      <c r="D28" s="36" t="str">
        <f>'US Utility Sector'!I192</f>
        <v>Community and Social Service Occupations</v>
      </c>
      <c r="F28" s="36" t="s">
        <v>1046</v>
      </c>
      <c r="K28" s="41"/>
    </row>
    <row r="29" spans="4:12" x14ac:dyDescent="0.25">
      <c r="D29" s="36" t="str">
        <f>'US Utility Sector'!I195</f>
        <v>Legal Occupations</v>
      </c>
      <c r="G29" s="36" t="s">
        <v>1047</v>
      </c>
    </row>
    <row r="30" spans="4:12" x14ac:dyDescent="0.25">
      <c r="D30" s="36" t="str">
        <f>'US Utility Sector'!I205</f>
        <v>Educational Instruction and Library Occupations</v>
      </c>
      <c r="G30" s="36" t="s">
        <v>1048</v>
      </c>
    </row>
    <row r="31" spans="4:12" x14ac:dyDescent="0.25">
      <c r="D31" s="36" t="str">
        <f>'US Utility Sector'!I226</f>
        <v>Protective Service Occupations</v>
      </c>
      <c r="G31" s="36" t="s">
        <v>1049</v>
      </c>
    </row>
    <row r="32" spans="4:12" x14ac:dyDescent="0.25">
      <c r="G32" s="36" t="s">
        <v>1050</v>
      </c>
    </row>
    <row r="33" spans="4:7" x14ac:dyDescent="0.25">
      <c r="G33" s="36" t="s">
        <v>1051</v>
      </c>
    </row>
    <row r="34" spans="4:7" x14ac:dyDescent="0.25">
      <c r="D34" s="36" t="str">
        <f>'US Utility Sector'!I211</f>
        <v>Arts, Design, Entertainment, Sports, and Media Occupations</v>
      </c>
      <c r="F34" s="36" t="s">
        <v>1052</v>
      </c>
    </row>
    <row r="35" spans="4:7" x14ac:dyDescent="0.25">
      <c r="G35" s="36" t="s">
        <v>1053</v>
      </c>
    </row>
    <row r="36" spans="4:7" x14ac:dyDescent="0.25">
      <c r="G36" s="36" t="s">
        <v>1054</v>
      </c>
    </row>
    <row r="37" spans="4:7" x14ac:dyDescent="0.25">
      <c r="D37" s="36" t="str">
        <f>'US Utility Sector'!I254</f>
        <v>Sales and Related Occupations</v>
      </c>
      <c r="F37" s="36" t="s">
        <v>1055</v>
      </c>
    </row>
    <row r="38" spans="4:7" x14ac:dyDescent="0.25">
      <c r="D38" s="36" t="str">
        <f>'US Utility Sector'!I238</f>
        <v>Food Preparation and Serving Related Occupations</v>
      </c>
      <c r="G38" s="36" t="s">
        <v>1056</v>
      </c>
    </row>
    <row r="39" spans="4:7" x14ac:dyDescent="0.25">
      <c r="G39" s="36" t="s">
        <v>1057</v>
      </c>
    </row>
    <row r="40" spans="4:7" x14ac:dyDescent="0.25">
      <c r="G40" s="36" t="s">
        <v>1058</v>
      </c>
    </row>
    <row r="41" spans="4:7" x14ac:dyDescent="0.25">
      <c r="G41" s="36" t="s">
        <v>1059</v>
      </c>
    </row>
    <row r="42" spans="4:7" x14ac:dyDescent="0.25">
      <c r="G42" s="36" t="s">
        <v>1060</v>
      </c>
    </row>
    <row r="43" spans="4:7" x14ac:dyDescent="0.25">
      <c r="G43" s="36" t="s">
        <v>1061</v>
      </c>
    </row>
    <row r="44" spans="4:7" x14ac:dyDescent="0.25">
      <c r="D44" s="36" t="str">
        <f>'US Utility Sector'!I351</f>
        <v>Construction and Extraction Occupations</v>
      </c>
      <c r="F44" s="36" t="s">
        <v>1062</v>
      </c>
    </row>
    <row r="45" spans="4:7" x14ac:dyDescent="0.25">
      <c r="D45" s="36" t="str">
        <f>'US Utility Sector'!I487</f>
        <v>Transportation and Material Moving Occupations</v>
      </c>
      <c r="G45" s="36" t="s">
        <v>1063</v>
      </c>
    </row>
    <row r="46" spans="4:7" x14ac:dyDescent="0.25">
      <c r="D46" s="36" t="str">
        <f>'US Utility Sector'!I242</f>
        <v>Building and Grounds Cleaning and Maintenance Occupations</v>
      </c>
      <c r="G46" s="36" t="s">
        <v>1064</v>
      </c>
    </row>
    <row r="47" spans="4:7" x14ac:dyDescent="0.25">
      <c r="D47" s="36" t="str">
        <f>'US Utility Sector'!I400</f>
        <v>Installation, Maintenance, and Repair Occupations</v>
      </c>
      <c r="G47" s="36" t="s">
        <v>1065</v>
      </c>
    </row>
    <row r="48" spans="4:7" x14ac:dyDescent="0.25">
      <c r="G48" s="36" t="s">
        <v>1066</v>
      </c>
    </row>
    <row r="49" spans="4:7" x14ac:dyDescent="0.25">
      <c r="G49" s="36" t="s">
        <v>1067</v>
      </c>
    </row>
    <row r="50" spans="4:7" x14ac:dyDescent="0.25">
      <c r="D50" s="36" t="str">
        <f>'US Utility Sector'!I343</f>
        <v>Farming, Fishing, and Forestry Occupations</v>
      </c>
      <c r="F50" s="36" t="s">
        <v>1068</v>
      </c>
    </row>
    <row r="51" spans="4:7" x14ac:dyDescent="0.25">
      <c r="G51" s="36" t="s">
        <v>1069</v>
      </c>
    </row>
    <row r="52" spans="4:7" x14ac:dyDescent="0.25">
      <c r="G52" s="36" t="s">
        <v>1070</v>
      </c>
    </row>
    <row r="53" spans="4:7" x14ac:dyDescent="0.25">
      <c r="G53" s="36" t="s">
        <v>1071</v>
      </c>
    </row>
    <row r="54" spans="4:7" x14ac:dyDescent="0.25">
      <c r="D54" s="36" t="str">
        <f>'US Utility Sector'!I447</f>
        <v>Production Occupations</v>
      </c>
      <c r="F54" s="36" t="s">
        <v>1072</v>
      </c>
    </row>
    <row r="55" spans="4:7" x14ac:dyDescent="0.25">
      <c r="G55" s="36" t="s">
        <v>1073</v>
      </c>
    </row>
    <row r="56" spans="4:7" x14ac:dyDescent="0.25">
      <c r="G56" s="36" t="s">
        <v>1074</v>
      </c>
    </row>
    <row r="57" spans="4:7" x14ac:dyDescent="0.25">
      <c r="G57" s="36" t="s">
        <v>1075</v>
      </c>
    </row>
    <row r="58" spans="4:7" x14ac:dyDescent="0.25">
      <c r="G58" s="36" t="s">
        <v>1076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6"/>
  <sheetViews>
    <sheetView workbookViewId="0">
      <selection activeCell="B17" sqref="B17"/>
    </sheetView>
  </sheetViews>
  <sheetFormatPr baseColWidth="10" defaultColWidth="9.109375" defaultRowHeight="13.2" x14ac:dyDescent="0.25"/>
  <cols>
    <col min="1" max="1" width="19.5546875" style="25" customWidth="1"/>
    <col min="2" max="2" width="84.88671875" style="6" customWidth="1"/>
    <col min="3" max="16384" width="9.109375" style="7"/>
  </cols>
  <sheetData>
    <row r="1" spans="1:2" ht="21" x14ac:dyDescent="0.4">
      <c r="A1" s="5" t="s">
        <v>990</v>
      </c>
    </row>
    <row r="2" spans="1:2" ht="21" x14ac:dyDescent="0.4">
      <c r="A2" s="5"/>
    </row>
    <row r="3" spans="1:2" ht="16.5" customHeight="1" x14ac:dyDescent="0.25">
      <c r="A3" s="8" t="s">
        <v>960</v>
      </c>
    </row>
    <row r="4" spans="1:2" s="11" customFormat="1" ht="16.5" customHeight="1" x14ac:dyDescent="0.25">
      <c r="A4" s="9" t="s">
        <v>961</v>
      </c>
      <c r="B4" s="10"/>
    </row>
    <row r="5" spans="1:2" ht="16.5" customHeight="1" x14ac:dyDescent="0.25">
      <c r="A5" s="9" t="s">
        <v>962</v>
      </c>
    </row>
    <row r="6" spans="1:2" s="11" customFormat="1" ht="16.5" customHeight="1" x14ac:dyDescent="0.25">
      <c r="A6" s="9" t="s">
        <v>994</v>
      </c>
      <c r="B6" s="10"/>
    </row>
    <row r="8" spans="1:2" ht="24" customHeight="1" x14ac:dyDescent="0.25">
      <c r="A8" s="77" t="s">
        <v>995</v>
      </c>
      <c r="B8" s="77"/>
    </row>
    <row r="9" spans="1:2" x14ac:dyDescent="0.25">
      <c r="A9" s="12"/>
    </row>
    <row r="10" spans="1:2" s="14" customFormat="1" ht="22.5" customHeight="1" x14ac:dyDescent="0.3">
      <c r="A10" s="13" t="s">
        <v>963</v>
      </c>
      <c r="B10" s="13" t="s">
        <v>964</v>
      </c>
    </row>
    <row r="11" spans="1:2" s="16" customFormat="1" ht="36.6" customHeight="1" x14ac:dyDescent="0.25">
      <c r="A11" s="15" t="s">
        <v>931</v>
      </c>
      <c r="B11" s="32" t="s">
        <v>996</v>
      </c>
    </row>
    <row r="12" spans="1:2" s="16" customFormat="1" ht="19.5" customHeight="1" x14ac:dyDescent="0.25">
      <c r="A12" s="17" t="s">
        <v>932</v>
      </c>
      <c r="B12" s="33" t="s">
        <v>965</v>
      </c>
    </row>
    <row r="13" spans="1:2" s="16" customFormat="1" ht="33" customHeight="1" x14ac:dyDescent="0.25">
      <c r="A13" s="17" t="s">
        <v>933</v>
      </c>
      <c r="B13" s="32" t="s">
        <v>997</v>
      </c>
    </row>
    <row r="14" spans="1:2" s="16" customFormat="1" ht="16.5" customHeight="1" x14ac:dyDescent="0.25">
      <c r="A14" s="17" t="s">
        <v>934</v>
      </c>
      <c r="B14" s="33" t="s">
        <v>966</v>
      </c>
    </row>
    <row r="15" spans="1:2" s="16" customFormat="1" ht="16.5" customHeight="1" x14ac:dyDescent="0.25">
      <c r="A15" s="17" t="s">
        <v>935</v>
      </c>
      <c r="B15" s="33" t="s">
        <v>967</v>
      </c>
    </row>
    <row r="16" spans="1:2" s="16" customFormat="1" ht="81" customHeight="1" x14ac:dyDescent="0.25">
      <c r="A16" s="17" t="s">
        <v>936</v>
      </c>
      <c r="B16" s="33" t="s">
        <v>998</v>
      </c>
    </row>
    <row r="17" spans="1:3" s="16" customFormat="1" ht="81" customHeight="1" x14ac:dyDescent="0.25">
      <c r="A17" s="17" t="s">
        <v>937</v>
      </c>
      <c r="B17" s="33" t="s">
        <v>999</v>
      </c>
    </row>
    <row r="18" spans="1:3" s="16" customFormat="1" ht="18" customHeight="1" x14ac:dyDescent="0.25">
      <c r="A18" s="17" t="s">
        <v>938</v>
      </c>
      <c r="B18" s="33" t="s">
        <v>1000</v>
      </c>
    </row>
    <row r="19" spans="1:3" s="16" customFormat="1" ht="20.25" customHeight="1" x14ac:dyDescent="0.25">
      <c r="A19" s="17" t="s">
        <v>939</v>
      </c>
      <c r="B19" s="33" t="s">
        <v>1001</v>
      </c>
    </row>
    <row r="20" spans="1:3" s="16" customFormat="1" ht="85.2" customHeight="1" x14ac:dyDescent="0.25">
      <c r="A20" s="17" t="s">
        <v>940</v>
      </c>
      <c r="B20" s="33" t="s">
        <v>968</v>
      </c>
      <c r="C20" s="16" t="s">
        <v>969</v>
      </c>
    </row>
    <row r="21" spans="1:3" s="16" customFormat="1" ht="21" customHeight="1" x14ac:dyDescent="0.25">
      <c r="A21" s="17" t="s">
        <v>941</v>
      </c>
      <c r="B21" s="33" t="s">
        <v>970</v>
      </c>
    </row>
    <row r="22" spans="1:3" s="16" customFormat="1" ht="66.599999999999994" customHeight="1" x14ac:dyDescent="0.25">
      <c r="A22" s="17" t="s">
        <v>942</v>
      </c>
      <c r="B22" s="32" t="s">
        <v>1002</v>
      </c>
    </row>
    <row r="23" spans="1:3" s="16" customFormat="1" ht="35.25" customHeight="1" x14ac:dyDescent="0.25">
      <c r="A23" s="17" t="s">
        <v>943</v>
      </c>
      <c r="B23" s="32" t="s">
        <v>1003</v>
      </c>
      <c r="C23" s="16" t="s">
        <v>969</v>
      </c>
    </row>
    <row r="24" spans="1:3" s="16" customFormat="1" ht="70.5" customHeight="1" x14ac:dyDescent="0.25">
      <c r="A24" s="17" t="s">
        <v>971</v>
      </c>
      <c r="B24" s="34" t="s">
        <v>1004</v>
      </c>
    </row>
    <row r="25" spans="1:3" s="16" customFormat="1" ht="43.5" customHeight="1" x14ac:dyDescent="0.25">
      <c r="A25" s="17" t="s">
        <v>944</v>
      </c>
      <c r="B25" s="33" t="s">
        <v>1005</v>
      </c>
      <c r="C25" s="16" t="s">
        <v>969</v>
      </c>
    </row>
    <row r="26" spans="1:3" s="16" customFormat="1" ht="17.25" customHeight="1" x14ac:dyDescent="0.25">
      <c r="A26" s="17" t="s">
        <v>945</v>
      </c>
      <c r="B26" s="33" t="s">
        <v>972</v>
      </c>
    </row>
    <row r="27" spans="1:3" s="16" customFormat="1" ht="21.75" customHeight="1" x14ac:dyDescent="0.25">
      <c r="A27" s="17" t="s">
        <v>946</v>
      </c>
      <c r="B27" s="33" t="s">
        <v>973</v>
      </c>
    </row>
    <row r="28" spans="1:3" s="16" customFormat="1" ht="68.400000000000006" customHeight="1" x14ac:dyDescent="0.25">
      <c r="A28" s="17" t="s">
        <v>947</v>
      </c>
      <c r="B28" s="32" t="s">
        <v>1006</v>
      </c>
    </row>
    <row r="29" spans="1:3" s="16" customFormat="1" ht="15.75" customHeight="1" x14ac:dyDescent="0.25">
      <c r="A29" s="17" t="s">
        <v>948</v>
      </c>
      <c r="B29" s="33" t="s">
        <v>974</v>
      </c>
    </row>
    <row r="30" spans="1:3" s="16" customFormat="1" ht="15.75" customHeight="1" x14ac:dyDescent="0.25">
      <c r="A30" s="17" t="s">
        <v>949</v>
      </c>
      <c r="B30" s="33" t="s">
        <v>975</v>
      </c>
    </row>
    <row r="31" spans="1:3" s="16" customFormat="1" ht="15.75" customHeight="1" x14ac:dyDescent="0.25">
      <c r="A31" s="17" t="s">
        <v>950</v>
      </c>
      <c r="B31" s="33" t="s">
        <v>976</v>
      </c>
    </row>
    <row r="32" spans="1:3" s="16" customFormat="1" ht="15.75" customHeight="1" x14ac:dyDescent="0.25">
      <c r="A32" s="17" t="s">
        <v>951</v>
      </c>
      <c r="B32" s="33" t="s">
        <v>977</v>
      </c>
    </row>
    <row r="33" spans="1:3" s="16" customFormat="1" ht="15.75" customHeight="1" x14ac:dyDescent="0.25">
      <c r="A33" s="17" t="s">
        <v>952</v>
      </c>
      <c r="B33" s="33" t="s">
        <v>978</v>
      </c>
    </row>
    <row r="34" spans="1:3" s="16" customFormat="1" ht="15.75" customHeight="1" x14ac:dyDescent="0.25">
      <c r="A34" s="17" t="s">
        <v>953</v>
      </c>
      <c r="B34" s="33" t="s">
        <v>979</v>
      </c>
    </row>
    <row r="35" spans="1:3" s="16" customFormat="1" ht="15.75" customHeight="1" x14ac:dyDescent="0.25">
      <c r="A35" s="17" t="s">
        <v>954</v>
      </c>
      <c r="B35" s="33" t="s">
        <v>980</v>
      </c>
    </row>
    <row r="36" spans="1:3" s="16" customFormat="1" ht="15.75" customHeight="1" x14ac:dyDescent="0.25">
      <c r="A36" s="17" t="s">
        <v>955</v>
      </c>
      <c r="B36" s="33" t="s">
        <v>981</v>
      </c>
    </row>
    <row r="37" spans="1:3" s="16" customFormat="1" ht="15.75" customHeight="1" x14ac:dyDescent="0.25">
      <c r="A37" s="17" t="s">
        <v>956</v>
      </c>
      <c r="B37" s="33" t="s">
        <v>982</v>
      </c>
    </row>
    <row r="38" spans="1:3" s="16" customFormat="1" ht="15.75" customHeight="1" x14ac:dyDescent="0.25">
      <c r="A38" s="17" t="s">
        <v>957</v>
      </c>
      <c r="B38" s="33" t="s">
        <v>983</v>
      </c>
    </row>
    <row r="39" spans="1:3" s="16" customFormat="1" ht="42.75" customHeight="1" x14ac:dyDescent="0.25">
      <c r="A39" s="15" t="s">
        <v>984</v>
      </c>
      <c r="B39" s="35" t="s">
        <v>1007</v>
      </c>
      <c r="C39" s="16" t="s">
        <v>969</v>
      </c>
    </row>
    <row r="40" spans="1:3" s="16" customFormat="1" ht="45.9" customHeight="1" x14ac:dyDescent="0.25">
      <c r="A40" s="15" t="s">
        <v>985</v>
      </c>
      <c r="B40" s="35" t="s">
        <v>1008</v>
      </c>
      <c r="C40" s="16" t="s">
        <v>969</v>
      </c>
    </row>
    <row r="41" spans="1:3" s="20" customFormat="1" ht="37.5" customHeight="1" x14ac:dyDescent="0.25">
      <c r="A41" s="18"/>
      <c r="B41" s="19"/>
    </row>
    <row r="42" spans="1:3" s="22" customFormat="1" ht="16.8" x14ac:dyDescent="0.3">
      <c r="A42" s="13" t="s">
        <v>986</v>
      </c>
      <c r="B42" s="21"/>
    </row>
    <row r="43" spans="1:3" x14ac:dyDescent="0.25">
      <c r="A43" s="23" t="s">
        <v>987</v>
      </c>
      <c r="B43" s="24"/>
    </row>
    <row r="44" spans="1:3" x14ac:dyDescent="0.25">
      <c r="A44" s="23" t="s">
        <v>988</v>
      </c>
      <c r="B44" s="24"/>
    </row>
    <row r="45" spans="1:3" ht="12.75" customHeight="1" x14ac:dyDescent="0.25">
      <c r="A45" s="23" t="s">
        <v>989</v>
      </c>
      <c r="B45" s="24"/>
    </row>
    <row r="46" spans="1:3" x14ac:dyDescent="0.25">
      <c r="A46" s="78"/>
      <c r="B46" s="78"/>
    </row>
  </sheetData>
  <mergeCells count="2">
    <mergeCell ref="A8:B8"/>
    <mergeCell ref="A46:B46"/>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70DC135B08771469C34929EBC439A5C" ma:contentTypeVersion="0" ma:contentTypeDescription="" ma:contentTypeScope="" ma:versionID="20a72852451ffe05b39a5a2caf902e4e">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1314c7b2cd3f1a74d569399b1feb6150"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Cod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PEG-1, document 4 - Labor Price Levelization 2019 (not  confidential)</Sujet>
    <Confidentiel xmlns="a091097b-8ae3-4832-a2b2-51f9a78aeacd">3</Confidentiel>
    <Projet xmlns="a091097b-8ae3-4832-a2b2-51f9a78aeacd">478</Projet>
    <Provenance xmlns="a091097b-8ae3-4832-a2b2-51f9a78aeacd">2</Provenance>
    <Hidden_UploadedAt xmlns="a091097b-8ae3-4832-a2b2-51f9a78aeacd">2023-01-20T18:14:12+00:00</Hidden_UploadedAt>
    <Accés_x0020_restreint xmlns="a091097b-8ae3-4832-a2b2-51f9a78aeacd">false</Accés_x0020_restreint>
    <Précision_x0020_de_x0020_document xmlns="a091097b-8ae3-4832-a2b2-51f9a78aeacd" xsi:nil="true"/>
    <Déposant xmlns="a091097b-8ae3-4832-a2b2-51f9a78aeacd">14</Déposant>
    <Sous-catégorie xmlns="a091097b-8ae3-4832-a2b2-51f9a78aeacd" xsi:nil="true"/>
    <Copie_x0020_papier_x0020_reçue xmlns="a091097b-8ae3-4832-a2b2-51f9a78aeacd">false</Copie_x0020_papier_x0020_reçue>
    <Cote_x0020_de_x0020_déposant xmlns="a091097b-8ae3-4832-a2b2-51f9a78aeacd">PEG-1, document 4</Cote_x0020_de_x0020_déposant>
    <Inscrit_x0020_au_x0020_plumitif xmlns="a091097b-8ae3-4832-a2b2-51f9a78aeacd">true</Inscrit_x0020_au_x0020_plumitif>
    <Numéro_x0020_plumitif xmlns="a091097b-8ae3-4832-a2b2-51f9a78aeacd">77</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24</Catégorie_x0020_de_x0020_document>
    <Date_x0020_de_x0020_confidentialité_x0020_relevée xmlns="a091097b-8ae3-4832-a2b2-51f9a78aeacd" xsi:nil="true"/>
    <Hidden_ApprovedAt xmlns="a091097b-8ae3-4832-a2b2-51f9a78aeacd">2023-01-20T18:14:12+00:00</Hidden_ApprovedAt>
    <Cote_x0020_de_x0020_piéce xmlns="a091097b-8ae3-4832-a2b2-51f9a78aeacd">C-AQCIE-CIFQ-0013</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W2HFWTQUJJY6-1201575218-170</_dlc_DocId>
    <_dlc_DocIdUrl xmlns="a84ed267-86d5-4fa1-a3cb-2fed497fe84f">
      <Url>http://s10mtlweb:8081/478/_layouts/15/DocIdRedir.aspx?ID=W2HFWTQUJJY6-1201575218-170</Url>
      <Description>W2HFWTQUJJY6-1201575218-170</Description>
    </_dlc_DocIdUrl>
  </documentManagement>
</p:properties>
</file>

<file path=customXml/itemProps1.xml><?xml version="1.0" encoding="utf-8"?>
<ds:datastoreItem xmlns:ds="http://schemas.openxmlformats.org/officeDocument/2006/customXml" ds:itemID="{77F82509-6B21-47EC-BF38-7E6E07F730FD}"/>
</file>

<file path=customXml/itemProps2.xml><?xml version="1.0" encoding="utf-8"?>
<ds:datastoreItem xmlns:ds="http://schemas.openxmlformats.org/officeDocument/2006/customXml" ds:itemID="{52746B23-5E59-4210-9273-A0339B828691}"/>
</file>

<file path=customXml/itemProps3.xml><?xml version="1.0" encoding="utf-8"?>
<ds:datastoreItem xmlns:ds="http://schemas.openxmlformats.org/officeDocument/2006/customXml" ds:itemID="{1FACC31F-8E2B-449E-AF68-C52345B6402F}"/>
</file>

<file path=customXml/itemProps4.xml><?xml version="1.0" encoding="utf-8"?>
<ds:datastoreItem xmlns:ds="http://schemas.openxmlformats.org/officeDocument/2006/customXml" ds:itemID="{10DC600A-89A7-4EF5-B836-17F3792B4E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Quebec vs. US </vt:lpstr>
      <vt:lpstr>national_M2019_dl (2)</vt:lpstr>
      <vt:lpstr>US National</vt:lpstr>
      <vt:lpstr>US Weights</vt:lpstr>
      <vt:lpstr>US Utility Sector</vt:lpstr>
      <vt:lpstr>Canada by job category</vt:lpstr>
      <vt:lpstr>Quebec by job category</vt:lpstr>
      <vt:lpstr>US vs. Canada Job categories</vt:lpstr>
      <vt:lpstr>Field Descriptions</vt:lpstr>
      <vt:lpstr>'national_M2019_dl (2)'!alldata</vt:lpstr>
      <vt:lpstr>'US National'!alldata</vt:lpstr>
      <vt:lpstr>alldata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PEG-1, document 4 - Labor Price Levelization 2019 (not  confidential)</dc:subject>
  <dc:creator>Michael Soloy</dc:creator>
  <cp:lastModifiedBy>Pierre Pelletier</cp:lastModifiedBy>
  <dcterms:created xsi:type="dcterms:W3CDTF">2020-03-11T20:15:11Z</dcterms:created>
  <dcterms:modified xsi:type="dcterms:W3CDTF">2021-02-19T17:31:18Z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{E09CB753-AB20-4E88-B086-E6CBA455AFCA}</vt:lpwstr>
  </property>
  <property fmtid="{D5CDD505-2E9C-101B-9397-08002B2CF9AE}" pid="3" name="ContentTypeId">
    <vt:lpwstr>0x010100F6681E3BDF397F418586AC591ADC81BB00270DC135B08771469C34929EBC439A5C</vt:lpwstr>
  </property>
  <property fmtid="{D5CDD505-2E9C-101B-9397-08002B2CF9AE}" pid="5" name="Order">
    <vt:r8>6049800</vt:r8>
  </property>
  <property fmtid="{D5CDD505-2E9C-101B-9397-08002B2CF9AE}" pid="6" name="_dlc_DocIdItemGuid">
    <vt:lpwstr>a57dee3a-674d-45eb-8dbe-3cb7dc310a7b</vt:lpwstr>
  </property>
</Properties>
</file>