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8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<sst xmlns="http://schemas.openxmlformats.org/spreadsheetml/2006/main" count="115" uniqueCount="85">
  <si>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</si>
  <si>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</si>
  <si>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</si>
  <si>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</si>
  <si>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</si>
  <si>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</si>
  <si>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</si>
  <si>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</si>
  <si>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</si>
  <si>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</si>
  <si>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</si>
  <si>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</si>
  <si>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</si>
  <si>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</si>
  <si>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</si>
  <si>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</si>
  <si>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</si>
  <si>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</si>
  <si>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</si>
  <si>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</si>
  <si>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</si>
  <si>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</si>
  <si>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</si>
  <si>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</si>
  <si>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</si>
  <si>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</si>
  <si>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</si>
  <si>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</si>
  <si>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</si>
  <si>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</si>
  <si>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</si>
  <si>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</si>
  <si>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</si>
  <si>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</si>
  <si>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</si>
  <si>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</si>
  <si>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</si>
  <si>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</si>
  <si>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</si>
  <si>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</si>
  <si>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</si>
  <si>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</si>
  <si>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</si>
  <si>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</si>
  <si>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</si>
  <si>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</si>
  <si>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</si>
  <si>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</si>
  <si>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</si>
  <si>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</si>
  <si>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</si>
  <si>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</si>
  <si>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</si>
  <si>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</si>
  <si>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</si>
  <si>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</si>
  <si>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</si>
  <si>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</si>
  <si>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</si>
  <si>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</si>
  <si>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</si>
  <si>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</si>
  <si>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</si>
  <si>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</si>
  <si>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</si>
  <si>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</si>
  <si>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</si>
  <si>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</si>
  <si>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</si>
  <si>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</si>
  <si>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Rio Tinto Alcan inc.</t>
  </si>
  <si>
    <t>Pierre D. Grenier</t>
  </si>
  <si>
    <t>Externe</t>
  </si>
  <si>
    <t>Marc Fortin, ing.</t>
  </si>
  <si>
    <t>R-4190-2022</t>
  </si>
  <si>
    <t xml:space="preserve">Ainsi, chaque enjeu fera l'objet de représentations et d'un argumentaire distincts. </t>
  </si>
  <si>
    <t>RTA traitera de quatre (4) enjeux distincts et différents dans leur portée et leur implication pour les entités visées.</t>
  </si>
  <si>
    <t>identifier les éléments du RTP.</t>
  </si>
  <si>
    <t>concepts relatifs, notamment, aux installations des producteurs à vocation industrielle, incluant celles de RTA.</t>
  </si>
  <si>
    <t xml:space="preserve">Révision de la méthodologie pour l'identification des éléments du réseau de transport principal (RTP) et analyse des </t>
  </si>
  <si>
    <t>(Dentons Canada s.e.n.c.r.l.) 1, Place Ville-Marie, 39e étage, Montréal (Québec) H3B 4M7</t>
  </si>
  <si>
    <t xml:space="preserve">(RTA) 1955, boulevard Mellon, Saguenay
(Québec) G7S 4L2 </t>
  </si>
  <si>
    <t xml:space="preserve">Préparation de commentaires et des DDR visant à proposer à la Régie des clarifications ou modifications à la méthodo- </t>
  </si>
  <si>
    <t xml:space="preserve">logie proposée par le Coordonnateur ou des modalités pour mieux encadrer la portée de cette méthodologie visant à </t>
  </si>
  <si>
    <t>La Liste des sujets de RTA est jointe comme Annexe A à la demande d'intervention de RTA.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</si>
</sst>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5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19" fillId="0" borderId="70" xfId="0" applyFont="1" applyFill="1" applyBorder="1" applyAlignment="1" applyProtection="1">
      <alignment horizontal="left" vertical="center"/>
      <protection locked="0"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70" xfId="0" applyFont="1" applyFill="1" applyBorder="1" applyAlignment="1" applyProtection="1" quotePrefix="1">
      <alignment horizontal="left" vertical="center"/>
      <protection locked="0"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0" fillId="0" borderId="73" xfId="0" applyBorder="1" applyAlignment="1" applyProtection="1">
      <alignment horizontal="left" vertical="center" wrapText="1" indent="1"/>
      <protection/>
    </xf>
    <xf numFmtId="0" fontId="7" fillId="33" borderId="73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4" xfId="0" applyNumberFormat="1" applyFont="1" applyFill="1" applyBorder="1" applyAlignment="1" applyProtection="1">
      <alignment vertical="center" wrapText="1"/>
      <protection/>
    </xf>
    <xf numFmtId="0" fontId="19" fillId="38" borderId="75" xfId="0" applyFont="1" applyFill="1" applyBorder="1" applyAlignment="1" applyProtection="1">
      <alignment vertical="center" wrapText="1"/>
      <protection/>
    </xf>
    <xf numFmtId="0" fontId="2" fillId="36" borderId="70" xfId="0" applyFont="1" applyFill="1" applyBorder="1" applyAlignment="1" applyProtection="1">
      <alignment horizontal="left" vertical="center" wrapText="1"/>
      <protection/>
    </xf>
    <xf numFmtId="0" fontId="0" fillId="36" borderId="71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0" xfId="0" applyFont="1" applyFill="1" applyBorder="1" applyAlignment="1" applyProtection="1">
      <alignment vertical="center" wrapText="1"/>
      <protection/>
    </xf>
    <xf numFmtId="0" fontId="19" fillId="0" borderId="71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1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70" xfId="0" applyFont="1" applyBorder="1" applyAlignment="1" applyProtection="1" quotePrefix="1">
      <alignment horizontal="left" vertical="center"/>
      <protection locked="0"/>
    </xf>
    <xf numFmtId="0" fontId="19" fillId="0" borderId="71" xfId="0" applyFont="1" applyBorder="1" applyAlignment="1" applyProtection="1">
      <alignment horizontal="left" vertical="center"/>
      <protection locked="0"/>
    </xf>
    <xf numFmtId="0" fontId="19" fillId="0" borderId="52" xfId="0" applyFont="1" applyBorder="1" applyAlignment="1" applyProtection="1">
      <alignment horizontal="left" vertical="center"/>
      <protection locked="0"/>
    </xf>
    <xf numFmtId="0" fontId="19" fillId="0" borderId="70" xfId="0" applyFont="1" applyBorder="1" applyAlignment="1" applyProtection="1">
      <alignment horizontal="left" vertical="center"/>
      <protection locked="0"/>
    </xf>
    <xf numFmtId="0" fontId="19" fillId="0" borderId="70" xfId="0" applyFont="1" applyFill="1" applyBorder="1" applyAlignment="1" applyProtection="1">
      <alignment horizontal="left" vertical="center"/>
      <protection locked="0"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2581275</xdr:colOff>
      <xdr:row>18</xdr:row>
      <xdr:rowOff>47625</xdr:rowOff>
    </xdr:from>
    <xdr:ext cx="180975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81275" y="4524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6">
      <selection activeCell="IV1" sqref="IV1"/>
    </sheetView>
  </sheetViews>
  <sheetFormatPr defaultColWidth="0.13671875" defaultRowHeight="12.75" customHeight="1" zeroHeight="1"/>
  <cols>
    <col min="1" max="1" width="47.140625" style="104" customWidth="1"/>
    <col min="2" max="2" width="23.140625" style="104" customWidth="1"/>
    <col min="3" max="3" width="23.421875" style="104" customWidth="1"/>
    <col min="4" max="4" width="0.1367187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3"/>
      <c r="B3" s="164"/>
      <c r="C3" s="16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5" t="str">
        <f>Identification!B4</f>
        <v>R-4190-2022</v>
      </c>
      <c r="C4" s="176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5" t="str">
        <f>Identification!B5</f>
        <v>Rio Tinto Alcan inc.</v>
      </c>
      <c r="C5" s="166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7" t="s">
        <v>2</v>
      </c>
      <c r="B6" s="168"/>
      <c r="C6" s="169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9" t="s">
        <v>3</v>
      </c>
      <c r="B7" s="177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80"/>
      <c r="B8" s="178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84.5</v>
      </c>
      <c r="C9" s="141">
        <f>Répartition!B30+Répartition!C30+Répartition!D30</f>
        <v>25350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59</v>
      </c>
      <c r="C11" s="141">
        <f>Répartition!E30+Répartition!F30+Répartition!G30+Répartition!H30</f>
        <v>5900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143.5</v>
      </c>
      <c r="C17" s="36">
        <f>C9+C11+C13+C15</f>
        <v>31250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70" t="s">
        <v>12</v>
      </c>
      <c r="B19" s="171"/>
      <c r="C19" s="172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3" t="s">
        <v>13</v>
      </c>
      <c r="B20" s="174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4" t="s">
        <v>15</v>
      </c>
      <c r="B21" s="155"/>
      <c r="C21" s="27">
        <f>ROUND(0.03*C17,2)</f>
        <v>937.5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4" t="s">
        <v>16</v>
      </c>
      <c r="B23" s="156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7" t="s">
        <v>56</v>
      </c>
      <c r="B25" s="158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9" t="s">
        <v>17</v>
      </c>
      <c r="B27" s="160"/>
      <c r="C27" s="19">
        <f>C21+C23+C25</f>
        <v>937.5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61" t="s">
        <v>18</v>
      </c>
      <c r="B29" s="162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52" t="s">
        <v>48</v>
      </c>
      <c r="B31" s="153"/>
      <c r="C31" s="84">
        <f>C17+C27+C29</f>
        <v>32187.5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" hidden="1"/>
    <row r="94" ht="12" hidden="1"/>
    <row r="95" ht="12" hidden="1"/>
    <row r="96" ht="12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
&amp;"Arial,Regular"&amp;8NATDOCS\63497454.v1&amp;C&amp;"Times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E15" sqref="E15"/>
    </sheetView>
  </sheetViews>
  <sheetFormatPr defaultColWidth="10.8515625" defaultRowHeight="12.75"/>
  <cols>
    <col min="1" max="1" width="29.1406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1" t="s">
        <v>55</v>
      </c>
      <c r="B3" s="182"/>
      <c r="C3" s="182"/>
      <c r="D3" s="182"/>
      <c r="E3" s="182"/>
      <c r="F3" s="91"/>
    </row>
    <row r="4" spans="1:6" ht="24" customHeight="1">
      <c r="A4" s="5" t="s">
        <v>0</v>
      </c>
      <c r="B4" s="183" t="s">
        <v>74</v>
      </c>
      <c r="C4" s="184"/>
      <c r="D4" s="184"/>
      <c r="E4" s="185"/>
      <c r="F4" s="91"/>
    </row>
    <row r="5" spans="1:6" ht="19.5" customHeight="1">
      <c r="A5" s="6" t="s">
        <v>1</v>
      </c>
      <c r="B5" s="186" t="s">
        <v>70</v>
      </c>
      <c r="C5" s="187"/>
      <c r="D5" s="187"/>
      <c r="E5" s="188"/>
      <c r="F5" s="91"/>
    </row>
    <row r="6" spans="1:6" ht="15">
      <c r="A6" s="189" t="s">
        <v>20</v>
      </c>
      <c r="B6" s="190"/>
      <c r="C6" s="191"/>
      <c r="D6" s="85" t="s">
        <v>9</v>
      </c>
      <c r="E6" s="86"/>
      <c r="F6" s="91"/>
    </row>
    <row r="7" spans="1:6" ht="19.5" customHeight="1">
      <c r="A7" s="189" t="s">
        <v>34</v>
      </c>
      <c r="B7" s="192"/>
      <c r="C7" s="193"/>
      <c r="D7" s="87" t="s">
        <v>9</v>
      </c>
      <c r="E7" s="88"/>
      <c r="F7" s="91"/>
    </row>
    <row r="8" spans="1:6" ht="21.75" customHeight="1">
      <c r="A8" s="194" t="s">
        <v>35</v>
      </c>
      <c r="B8" s="195"/>
      <c r="C8" s="196"/>
      <c r="D8" s="197" t="s">
        <v>9</v>
      </c>
      <c r="E8" s="198"/>
      <c r="F8" s="91"/>
    </row>
    <row r="9" spans="1:6" ht="22.5" customHeight="1">
      <c r="A9" s="201" t="s">
        <v>45</v>
      </c>
      <c r="B9" s="202"/>
      <c r="C9" s="202"/>
      <c r="D9" s="202"/>
      <c r="E9" s="203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71</v>
      </c>
      <c r="B11" s="68">
        <v>32</v>
      </c>
      <c r="C11" s="68" t="s">
        <v>72</v>
      </c>
      <c r="D11" s="94">
        <v>300</v>
      </c>
      <c r="E11" s="73" t="s">
        <v>80</v>
      </c>
      <c r="F11" s="91"/>
    </row>
    <row r="12" spans="1:6" ht="30" customHeight="1">
      <c r="A12" s="45"/>
      <c r="B12" s="69"/>
      <c r="C12" s="68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73</v>
      </c>
      <c r="B15" s="67">
        <v>28</v>
      </c>
      <c r="C15" s="68" t="s">
        <v>72</v>
      </c>
      <c r="D15" s="97">
        <v>100</v>
      </c>
      <c r="E15" s="73" t="s">
        <v>81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4" t="s">
        <v>9</v>
      </c>
      <c r="C20" s="204" t="s">
        <v>9</v>
      </c>
      <c r="D20" s="97"/>
      <c r="E20" s="73"/>
      <c r="F20" s="91"/>
    </row>
    <row r="21" spans="1:6" ht="30" customHeight="1">
      <c r="A21" s="53"/>
      <c r="B21" s="205"/>
      <c r="C21" s="205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4" t="s">
        <v>9</v>
      </c>
      <c r="C23" s="71"/>
      <c r="D23" s="97"/>
      <c r="E23" s="73"/>
      <c r="F23" s="91"/>
    </row>
    <row r="24" spans="1:6" ht="30" customHeight="1">
      <c r="A24" s="49"/>
      <c r="B24" s="205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">
      <c r="A26" s="199" t="s">
        <v>28</v>
      </c>
      <c r="B26" s="200"/>
      <c r="C26" s="200"/>
      <c r="D26" s="200"/>
      <c r="E26" s="200"/>
      <c r="F26" s="91"/>
      <c r="G26" s="91"/>
    </row>
    <row r="27" spans="1:7" ht="12">
      <c r="A27" s="199" t="s">
        <v>29</v>
      </c>
      <c r="B27" s="200"/>
      <c r="C27" s="200"/>
      <c r="D27" s="200"/>
      <c r="E27" s="200"/>
      <c r="F27" s="91"/>
      <c r="G27" s="91"/>
    </row>
    <row r="28" ht="12">
      <c r="F28" s="91"/>
    </row>
    <row r="29" ht="12">
      <c r="F29" s="91"/>
    </row>
    <row r="30" ht="12">
      <c r="F30" s="91"/>
    </row>
    <row r="31" ht="12">
      <c r="F31" s="91"/>
    </row>
    <row r="32" ht="12">
      <c r="F32" s="91"/>
    </row>
    <row r="33" ht="12">
      <c r="F33" s="91"/>
    </row>
    <row r="34" ht="12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
&amp;"Arial,Regular"&amp;8NATDOCS\63497454.v1&amp;C&amp;"Times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28">
      <selection activeCell="B12" sqref="B12"/>
    </sheetView>
  </sheetViews>
  <sheetFormatPr defaultColWidth="9.140625" defaultRowHeight="12.75" customHeight="1"/>
  <cols>
    <col min="1" max="1" width="47.8515625" style="37" customWidth="1"/>
    <col min="2" max="12" width="12.8515625" style="37" customWidth="1"/>
    <col min="13" max="16384" width="9.14062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R-4190-2022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Rio Tinto Alcan inc.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8" t="s">
        <v>40</v>
      </c>
      <c r="C7" s="210"/>
      <c r="D7" s="209"/>
      <c r="E7" s="208" t="s">
        <v>41</v>
      </c>
      <c r="F7" s="210"/>
      <c r="G7" s="210"/>
      <c r="H7" s="209"/>
      <c r="I7" s="208" t="s">
        <v>42</v>
      </c>
      <c r="J7" s="209"/>
      <c r="K7" s="208" t="s">
        <v>43</v>
      </c>
      <c r="L7" s="209"/>
    </row>
    <row r="8" spans="1:12" ht="42" customHeight="1" thickBot="1">
      <c r="A8" s="62" t="s">
        <v>44</v>
      </c>
      <c r="B8" s="50" t="str">
        <f>Identification!A11</f>
        <v>Pierre D. Grenier</v>
      </c>
      <c r="C8" s="50">
        <f>Identification!A12</f>
        <v>0</v>
      </c>
      <c r="D8" s="50">
        <f>Identification!A13</f>
        <v>0</v>
      </c>
      <c r="E8" s="50" t="str">
        <f>Identification!A15</f>
        <v>Marc Fortin, ing.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100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11" t="s">
        <v>46</v>
      </c>
      <c r="C10" s="212"/>
      <c r="D10" s="213"/>
      <c r="E10" s="211" t="s">
        <v>46</v>
      </c>
      <c r="F10" s="212"/>
      <c r="G10" s="212"/>
      <c r="H10" s="213"/>
      <c r="I10" s="211" t="s">
        <v>46</v>
      </c>
      <c r="J10" s="212"/>
      <c r="K10" s="206" t="s">
        <v>46</v>
      </c>
      <c r="L10" s="207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2.5</v>
      </c>
      <c r="C12" s="126"/>
      <c r="D12" s="127"/>
      <c r="E12" s="128">
        <v>5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5</v>
      </c>
      <c r="C13" s="131"/>
      <c r="D13" s="132"/>
      <c r="E13" s="130">
        <v>4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6</v>
      </c>
      <c r="C14" s="131"/>
      <c r="D14" s="132"/>
      <c r="E14" s="130">
        <v>4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1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15</v>
      </c>
      <c r="C16" s="131"/>
      <c r="D16" s="132"/>
      <c r="E16" s="130">
        <v>7.5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5</v>
      </c>
      <c r="C17" s="131"/>
      <c r="D17" s="132"/>
      <c r="E17" s="130">
        <v>5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5</v>
      </c>
      <c r="C18" s="131"/>
      <c r="D18" s="132"/>
      <c r="E18" s="130">
        <v>5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15</v>
      </c>
      <c r="C19" s="131"/>
      <c r="D19" s="132"/>
      <c r="E19" s="130">
        <v>7.5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0</v>
      </c>
      <c r="C20" s="131"/>
      <c r="D20" s="132"/>
      <c r="E20" s="130">
        <v>0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15</v>
      </c>
      <c r="C21" s="131"/>
      <c r="D21" s="132"/>
      <c r="E21" s="131">
        <v>15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15</v>
      </c>
      <c r="C22" s="131"/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84.5</v>
      </c>
      <c r="C25" s="122">
        <f t="shared" si="0"/>
        <v>0</v>
      </c>
      <c r="D25" s="122">
        <f>SUM(D12:D24)</f>
        <v>0</v>
      </c>
      <c r="E25" s="122">
        <f t="shared" si="0"/>
        <v>59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25350</v>
      </c>
      <c r="C26" s="123">
        <f t="shared" si="1"/>
        <v>0</v>
      </c>
      <c r="D26" s="123">
        <f t="shared" si="1"/>
        <v>0</v>
      </c>
      <c r="E26" s="123">
        <f t="shared" si="1"/>
        <v>5900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25350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5900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
&amp;"Arial,Regular"&amp;8NATDOCS\63497454.v1&amp;C&amp;"Times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2" sqref="A12:E12"/>
    </sheetView>
  </sheetViews>
  <sheetFormatPr defaultColWidth="10.8515625" defaultRowHeight="12.75"/>
  <cols>
    <col min="1" max="1" width="25.8515625" style="78" customWidth="1"/>
    <col min="2" max="2" width="13.421875" style="78" customWidth="1"/>
    <col min="3" max="3" width="16.1406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1"/>
      <c r="B3" s="182"/>
      <c r="C3" s="182"/>
      <c r="D3" s="182"/>
      <c r="E3" s="182"/>
    </row>
    <row r="4" spans="1:5" ht="18" customHeight="1">
      <c r="A4" s="98" t="s">
        <v>0</v>
      </c>
      <c r="B4" s="214" t="str">
        <f>Identification!B4</f>
        <v>R-4190-2022</v>
      </c>
      <c r="C4" s="215"/>
      <c r="D4" s="215"/>
      <c r="E4" s="216"/>
    </row>
    <row r="5" spans="1:5" ht="18" customHeight="1" thickBot="1">
      <c r="A5" s="99" t="s">
        <v>1</v>
      </c>
      <c r="B5" s="217" t="str">
        <f>Identification!B5</f>
        <v>Rio Tinto Alcan inc.</v>
      </c>
      <c r="C5" s="217"/>
      <c r="D5" s="217"/>
      <c r="E5" s="218"/>
    </row>
    <row r="6" spans="1:5" ht="25.5" customHeight="1" thickBot="1">
      <c r="A6" s="219" t="s">
        <v>69</v>
      </c>
      <c r="B6" s="220"/>
      <c r="C6" s="220"/>
      <c r="D6" s="220"/>
      <c r="E6" s="221"/>
    </row>
    <row r="7" spans="1:5" ht="19.5" customHeight="1">
      <c r="A7" s="222" t="s">
        <v>79</v>
      </c>
      <c r="B7" s="223"/>
      <c r="C7" s="223"/>
      <c r="D7" s="223"/>
      <c r="E7" s="224"/>
    </row>
    <row r="8" spans="1:5" ht="19.5" customHeight="1">
      <c r="A8" s="225" t="s">
        <v>78</v>
      </c>
      <c r="B8" s="223"/>
      <c r="C8" s="223"/>
      <c r="D8" s="223"/>
      <c r="E8" s="224"/>
    </row>
    <row r="9" spans="1:5" ht="19.5" customHeight="1">
      <c r="A9" s="222" t="s">
        <v>82</v>
      </c>
      <c r="B9" s="223"/>
      <c r="C9" s="223"/>
      <c r="D9" s="223"/>
      <c r="E9" s="224"/>
    </row>
    <row r="10" spans="1:5" ht="19.5" customHeight="1">
      <c r="A10" s="225" t="s">
        <v>83</v>
      </c>
      <c r="B10" s="223"/>
      <c r="C10" s="223"/>
      <c r="D10" s="223"/>
      <c r="E10" s="224"/>
    </row>
    <row r="11" spans="1:5" ht="19.5" customHeight="1" thickBot="1">
      <c r="A11" s="225" t="s">
        <v>77</v>
      </c>
      <c r="B11" s="223"/>
      <c r="C11" s="223"/>
      <c r="D11" s="223"/>
      <c r="E11" s="224"/>
    </row>
    <row r="12" spans="1:5" ht="19.5" customHeight="1">
      <c r="A12" s="229" t="s">
        <v>84</v>
      </c>
      <c r="B12" s="230"/>
      <c r="C12" s="230"/>
      <c r="D12" s="230"/>
      <c r="E12" s="231"/>
    </row>
    <row r="13" spans="1:5" ht="19.5" customHeight="1">
      <c r="A13" s="226" t="s">
        <v>76</v>
      </c>
      <c r="B13" s="227"/>
      <c r="C13" s="227"/>
      <c r="D13" s="227"/>
      <c r="E13" s="228"/>
    </row>
    <row r="14" spans="1:5" ht="19.5" customHeight="1">
      <c r="A14" s="148" t="s">
        <v>75</v>
      </c>
      <c r="B14" s="149"/>
      <c r="C14" s="149"/>
      <c r="D14" s="149"/>
      <c r="E14" s="150"/>
    </row>
    <row r="15" spans="1:5" ht="19.5" customHeight="1">
      <c r="A15" s="151"/>
      <c r="B15" s="149"/>
      <c r="C15" s="149"/>
      <c r="D15" s="149"/>
      <c r="E15" s="150"/>
    </row>
    <row r="16" spans="1:5" ht="19.5" customHeight="1">
      <c r="A16" s="151"/>
      <c r="B16" s="149"/>
      <c r="C16" s="149"/>
      <c r="D16" s="149"/>
      <c r="E16" s="150"/>
    </row>
    <row r="17" spans="1:5" ht="19.5" customHeight="1">
      <c r="A17" s="226"/>
      <c r="B17" s="227"/>
      <c r="C17" s="227"/>
      <c r="D17" s="227"/>
      <c r="E17" s="228"/>
    </row>
    <row r="18" spans="1:5" ht="19.5" customHeight="1">
      <c r="A18" s="226"/>
      <c r="B18" s="227"/>
      <c r="C18" s="227"/>
      <c r="D18" s="227"/>
      <c r="E18" s="228"/>
    </row>
    <row r="19" spans="1:5" ht="19.5" customHeight="1">
      <c r="A19" s="226"/>
      <c r="B19" s="227"/>
      <c r="C19" s="227"/>
      <c r="D19" s="227"/>
      <c r="E19" s="228"/>
    </row>
    <row r="20" spans="1:5" ht="19.5" customHeight="1">
      <c r="A20" s="226"/>
      <c r="B20" s="227"/>
      <c r="C20" s="227"/>
      <c r="D20" s="227"/>
      <c r="E20" s="228"/>
    </row>
    <row r="21" spans="1:5" ht="19.5" customHeight="1">
      <c r="A21" s="226"/>
      <c r="B21" s="227"/>
      <c r="C21" s="227"/>
      <c r="D21" s="227"/>
      <c r="E21" s="228"/>
    </row>
    <row r="22" spans="1:5" ht="19.5" customHeight="1">
      <c r="A22" s="226"/>
      <c r="B22" s="227"/>
      <c r="C22" s="227"/>
      <c r="D22" s="227"/>
      <c r="E22" s="228"/>
    </row>
    <row r="23" spans="1:5" ht="19.5" customHeight="1">
      <c r="A23" s="226"/>
      <c r="B23" s="227"/>
      <c r="C23" s="227"/>
      <c r="D23" s="227"/>
      <c r="E23" s="228"/>
    </row>
    <row r="24" spans="1:5" ht="19.5" customHeight="1">
      <c r="A24" s="226"/>
      <c r="B24" s="227"/>
      <c r="C24" s="227"/>
      <c r="D24" s="227"/>
      <c r="E24" s="228"/>
    </row>
    <row r="25" spans="1:5" ht="19.5" customHeight="1">
      <c r="A25" s="226"/>
      <c r="B25" s="227"/>
      <c r="C25" s="227"/>
      <c r="D25" s="227"/>
      <c r="E25" s="228"/>
    </row>
    <row r="26" spans="1:5" ht="19.5" customHeight="1">
      <c r="A26" s="226"/>
      <c r="B26" s="227"/>
      <c r="C26" s="227"/>
      <c r="D26" s="227"/>
      <c r="E26" s="228"/>
    </row>
    <row r="27" spans="1:5" ht="19.5" customHeight="1">
      <c r="A27" s="226"/>
      <c r="B27" s="227"/>
      <c r="C27" s="227"/>
      <c r="D27" s="227"/>
      <c r="E27" s="228"/>
    </row>
    <row r="28" spans="1:5" ht="19.5" customHeight="1">
      <c r="A28" s="226"/>
      <c r="B28" s="227"/>
      <c r="C28" s="227"/>
      <c r="D28" s="227"/>
      <c r="E28" s="228"/>
    </row>
    <row r="29" spans="1:5" ht="19.5" customHeight="1">
      <c r="A29" s="226"/>
      <c r="B29" s="227"/>
      <c r="C29" s="227"/>
      <c r="D29" s="227"/>
      <c r="E29" s="228"/>
    </row>
    <row r="30" spans="1:5" ht="19.5" customHeight="1">
      <c r="A30" s="226"/>
      <c r="B30" s="227"/>
      <c r="C30" s="227"/>
      <c r="D30" s="227"/>
      <c r="E30" s="228"/>
    </row>
    <row r="31" spans="1:5" ht="19.5" customHeight="1">
      <c r="A31" s="226"/>
      <c r="B31" s="227"/>
      <c r="C31" s="227"/>
      <c r="D31" s="227"/>
      <c r="E31" s="228"/>
    </row>
    <row r="32" spans="1:5" ht="19.5" customHeight="1">
      <c r="A32" s="226"/>
      <c r="B32" s="227"/>
      <c r="C32" s="227"/>
      <c r="D32" s="227"/>
      <c r="E32" s="228"/>
    </row>
    <row r="33" spans="1:5" ht="19.5" customHeight="1">
      <c r="A33" s="226"/>
      <c r="B33" s="227"/>
      <c r="C33" s="227"/>
      <c r="D33" s="227"/>
      <c r="E33" s="228"/>
    </row>
    <row r="34" spans="1:5" ht="19.5" customHeight="1">
      <c r="A34" s="226"/>
      <c r="B34" s="227"/>
      <c r="C34" s="227"/>
      <c r="D34" s="227"/>
      <c r="E34" s="228"/>
    </row>
    <row r="35" spans="1:5" ht="19.5" customHeight="1">
      <c r="A35" s="226"/>
      <c r="B35" s="227"/>
      <c r="C35" s="227"/>
      <c r="D35" s="227"/>
      <c r="E35" s="228"/>
    </row>
    <row r="36" spans="1:5" ht="19.5" customHeight="1">
      <c r="A36" s="226"/>
      <c r="B36" s="227"/>
      <c r="C36" s="227"/>
      <c r="D36" s="227"/>
      <c r="E36" s="228"/>
    </row>
    <row r="37" spans="1:5" ht="19.5" customHeight="1">
      <c r="A37" s="226"/>
      <c r="B37" s="227"/>
      <c r="C37" s="227"/>
      <c r="D37" s="227"/>
      <c r="E37" s="228"/>
    </row>
    <row r="38" spans="1:5" ht="19.5" customHeight="1">
      <c r="A38" s="226"/>
      <c r="B38" s="227"/>
      <c r="C38" s="227"/>
      <c r="D38" s="227"/>
      <c r="E38" s="228"/>
    </row>
    <row r="39" spans="1:5" ht="19.5" customHeight="1">
      <c r="A39" s="226"/>
      <c r="B39" s="227"/>
      <c r="C39" s="227"/>
      <c r="D39" s="227"/>
      <c r="E39" s="228"/>
    </row>
    <row r="40" spans="1:5" ht="19.5" customHeight="1">
      <c r="A40" s="232"/>
      <c r="B40" s="233"/>
      <c r="C40" s="233"/>
      <c r="D40" s="233"/>
      <c r="E40" s="234"/>
    </row>
  </sheetData>
  <sheetProtection password="EF07" sheet="1" selectLockedCells="1"/>
  <mergeCells count="35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7:E17"/>
    <mergeCell ref="A18:E18"/>
    <mergeCell ref="A19:E19"/>
    <mergeCell ref="A20:E20"/>
    <mergeCell ref="A9:E9"/>
    <mergeCell ref="A10:E10"/>
    <mergeCell ref="A12:E12"/>
    <mergeCell ref="A13:E13"/>
    <mergeCell ref="A11:E11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&amp;"Arial,Regular"&amp;8NATDOCS\63497454.v1&amp;C&amp;"Times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RTA</dc:subject>
  <dc:creator>Régie de l'énergie</dc:creator>
  <cp:keywords/>
  <dc:description/>
  <cp:lastModifiedBy>Demers, Lucie</cp:lastModifiedBy>
  <cp:lastPrinted>2022-05-31T13:04:42Z</cp:lastPrinted>
  <dcterms:created xsi:type="dcterms:W3CDTF">2009-06-30T18:48:08Z</dcterms:created>
  <dcterms:modified xsi:type="dcterms:W3CDTF">2022-05-31T14:27:25Z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_DocIDActiveBits">
    <vt:lpwstr>100352</vt:lpwstr>
  </property>
  <property fmtid="{D5CDD505-2E9C-101B-9397-08002B2CF9AE}" pid="3" name="CUS_DocIDLocation">
    <vt:lpwstr>EVERY_PAGE</vt:lpwstr>
  </property>
  <property fmtid="{D5CDD505-2E9C-101B-9397-08002B2CF9AE}" pid="4" name="CUS_DocIDPosition">
    <vt:lpwstr>Left</vt:lpwstr>
  </property>
  <property fmtid="{D5CDD505-2E9C-101B-9397-08002B2CF9AE}" pid="5" name="CUS_DocIDSheetRef">
    <vt:lpwstr>4</vt:lpwstr>
  </property>
  <property fmtid="{D5CDD505-2E9C-101B-9397-08002B2CF9AE}" pid="6" name="CUS_DocIDString">
    <vt:lpwstr>&amp;"Arial,Regular"&amp;8NATDOCS\63497454.v1</vt:lpwstr>
  </property>
  <property fmtid="{D5CDD505-2E9C-101B-9397-08002B2CF9AE}" pid="7" name="CUS_DocIDChunk0">
    <vt:lpwstr>&amp;"Arial,Regular"&amp;8</vt:lpwstr>
  </property>
  <property fmtid="{D5CDD505-2E9C-101B-9397-08002B2CF9AE}" pid="8" name="CUS_DocIDChunk1">
    <vt:lpwstr>NATDOCS\63497454.v1</vt:lpwstr>
  </property>
  <property fmtid="{D5CDD505-2E9C-101B-9397-08002B2CF9AE}" pid="9" name="Provenance">
    <vt:lpwstr>2</vt:lpwstr>
  </property>
  <property fmtid="{D5CDD505-2E9C-101B-9397-08002B2CF9AE}" pid="10" name="Phase">
    <vt:lpwstr>1</vt:lpwstr>
  </property>
  <property fmtid="{D5CDD505-2E9C-101B-9397-08002B2CF9AE}" pid="11" name="Accèsrestreint">
    <vt:lpwstr>0</vt:lpwstr>
  </property>
  <property fmtid="{D5CDD505-2E9C-101B-9397-08002B2CF9AE}" pid="12" name="Confidentiel">
    <vt:lpwstr>3</vt:lpwstr>
  </property>
  <property fmtid="{D5CDD505-2E9C-101B-9397-08002B2CF9AE}" pid="13" name="Catégoriededocument">
    <vt:lpwstr>4</vt:lpwstr>
  </property>
  <property fmtid="{D5CDD505-2E9C-101B-9397-08002B2CF9AE}" pid="14" name="Sous-catégorie">
    <vt:lpwstr>24</vt:lpwstr>
  </property>
  <property fmtid="{D5CDD505-2E9C-101B-9397-08002B2CF9AE}" pid="15" name="Copiepapierreçue">
    <vt:lpwstr>0</vt:lpwstr>
  </property>
  <property fmtid="{D5CDD505-2E9C-101B-9397-08002B2CF9AE}" pid="16" name="Projet">
    <vt:lpwstr>987</vt:lpwstr>
  </property>
  <property fmtid="{D5CDD505-2E9C-101B-9397-08002B2CF9AE}" pid="17" name="Deposant">
    <vt:lpwstr>98</vt:lpwstr>
  </property>
  <property fmtid="{D5CDD505-2E9C-101B-9397-08002B2CF9AE}" pid="18" name="Cotedeposant">
    <vt:lpwstr/>
  </property>
  <property fmtid="{D5CDD505-2E9C-101B-9397-08002B2CF9AE}" pid="19" name="Inscritauplumitif">
    <vt:lpwstr>1</vt:lpwstr>
  </property>
  <property fmtid="{D5CDD505-2E9C-101B-9397-08002B2CF9AE}" pid="20" name="DiffusablesurleWeb">
    <vt:lpwstr>1</vt:lpwstr>
  </property>
  <property fmtid="{D5CDD505-2E9C-101B-9397-08002B2CF9AE}" pid="21" name="Order">
    <vt:lpwstr>6555800.00000000</vt:lpwstr>
  </property>
  <property fmtid="{D5CDD505-2E9C-101B-9397-08002B2CF9AE}" pid="22" name="Nombredephaseauprojet">
    <vt:lpwstr>1.00000000000000</vt:lpwstr>
  </property>
  <property fmtid="{D5CDD505-2E9C-101B-9397-08002B2CF9AE}" pid="23" name="NonenvoiAlerte">
    <vt:lpwstr>1</vt:lpwstr>
  </property>
  <property fmtid="{D5CDD505-2E9C-101B-9397-08002B2CF9AE}" pid="24" name="Déposant">
    <vt:lpwstr>126</vt:lpwstr>
  </property>
  <property fmtid="{D5CDD505-2E9C-101B-9397-08002B2CF9AE}" pid="25" name="Sujet">
    <vt:lpwstr>Budget de participation de RTA</vt:lpwstr>
  </property>
  <property fmtid="{D5CDD505-2E9C-101B-9397-08002B2CF9AE}" pid="26" name="Numéroplumitif">
    <vt:lpwstr>0027</vt:lpwstr>
  </property>
  <property fmtid="{D5CDD505-2E9C-101B-9397-08002B2CF9AE}" pid="27" name="Cotedepièce">
    <vt:lpwstr>C-RTA-0004</vt:lpwstr>
  </property>
  <property fmtid="{D5CDD505-2E9C-101B-9397-08002B2CF9AE}" pid="28" name="Anciennomdudocument">
    <vt:lpwstr>Budget de participation de RTA (R-4190-2022) (31 mai 2022).xls</vt:lpwstr>
  </property>
  <property fmtid="{D5CDD505-2E9C-101B-9397-08002B2CF9AE}" pid="29" name="_dlc_DocId">
    <vt:lpwstr>W2HFWTQUJJY6-1792137844-25</vt:lpwstr>
  </property>
  <property fmtid="{D5CDD505-2E9C-101B-9397-08002B2CF9AE}" pid="30" name="_dlc_DocIdItemGuid">
    <vt:lpwstr>c845edd6-8e0e-49eb-b3b1-617be9b7dc41</vt:lpwstr>
  </property>
  <property fmtid="{D5CDD505-2E9C-101B-9397-08002B2CF9AE}" pid="31" name="_dlc_DocIdUrl">
    <vt:lpwstr>http://s10mtlweb:8081/987/_layouts/15/DocIdRedir.aspx?ID=W2HFWTQUJJY6-1792137844-25, W2HFWTQUJJY6-1792137844-25</vt:lpwstr>
  </property>
  <property fmtid="{D5CDD505-2E9C-101B-9397-08002B2CF9AE}" pid="32" name="display_urn:schemas-microsoft-com:office:office#Editor">
    <vt:lpwstr>Eccles, Natalie</vt:lpwstr>
  </property>
  <property fmtid="{D5CDD505-2E9C-101B-9397-08002B2CF9AE}" pid="33" name="Cote de piéce">
    <vt:lpwstr>C-RTA-0004</vt:lpwstr>
  </property>
  <property fmtid="{D5CDD505-2E9C-101B-9397-08002B2CF9AE}" pid="34" name="Inscrit au plumitif">
    <vt:lpwstr>1</vt:lpwstr>
  </property>
  <property fmtid="{D5CDD505-2E9C-101B-9397-08002B2CF9AE}" pid="35" name="Ne pas envoyer d'alerte">
    <vt:lpwstr>1</vt:lpwstr>
  </property>
  <property fmtid="{D5CDD505-2E9C-101B-9397-08002B2CF9AE}" pid="36" name="Numéro plumitif">
    <vt:lpwstr>27.0000000000000</vt:lpwstr>
  </property>
  <property fmtid="{D5CDD505-2E9C-101B-9397-08002B2CF9AE}" pid="37" name="display_urn:schemas-microsoft-com:office:office#Author">
    <vt:lpwstr>Compte système</vt:lpwstr>
  </property>
  <property fmtid="{D5CDD505-2E9C-101B-9397-08002B2CF9AE}" pid="38" name="Diffusable sur le Web">
    <vt:lpwstr>1</vt:lpwstr>
  </property>
  <property fmtid="{D5CDD505-2E9C-101B-9397-08002B2CF9AE}" pid="39" name="Copie papier reçue">
    <vt:lpwstr>0</vt:lpwstr>
  </property>
  <property fmtid="{D5CDD505-2E9C-101B-9397-08002B2CF9AE}" pid="40" name="Catégorie de document">
    <vt:lpwstr>17</vt:lpwstr>
  </property>
  <property fmtid="{D5CDD505-2E9C-101B-9397-08002B2CF9AE}" pid="41" name="Cote de déposant">
    <vt:lpwstr/>
  </property>
</Properties>
</file>