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<sst xmlns="http://schemas.openxmlformats.org/spreadsheetml/2006/main" count="115" uniqueCount="87">
  <si>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</si>
  <si>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</si>
  <si>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</si>
  <si>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</si>
  <si>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</si>
  <si>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</si>
  <si>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</si>
  <si>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</si>
  <si>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</si>
  <si>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</si>
  <si>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</si>
  <si>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</si>
  <si>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</si>
  <si>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</si>
  <si>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</si>
  <si>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</si>
  <si>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</si>
  <si>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</si>
  <si>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</si>
  <si>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</si>
  <si>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</si>
  <si>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</si>
  <si>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</si>
  <si>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</si>
  <si>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</si>
  <si>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</si>
  <si>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</si>
  <si>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</si>
  <si>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</si>
  <si>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</si>
  <si>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</si>
  <si>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</si>
  <si>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</si>
  <si>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</si>
  <si>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</si>
  <si>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</si>
  <si>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</si>
  <si>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</si>
  <si>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</si>
  <si>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</si>
  <si>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</si>
  <si>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</si>
  <si>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</si>
  <si>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</si>
  <si>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</si>
  <si>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</si>
  <si>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</si>
  <si>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</si>
  <si>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</si>
  <si>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</si>
  <si>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</si>
  <si>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</si>
  <si>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</si>
  <si>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</si>
  <si>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</si>
  <si>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</si>
  <si>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</si>
  <si>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</si>
  <si>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</si>
  <si>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</si>
  <si>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</si>
  <si>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</si>
  <si>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</si>
  <si>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</si>
  <si>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</si>
  <si>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</si>
  <si>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</si>
  <si>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</si>
  <si>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</si>
  <si>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</si>
  <si>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Antoine Gosselin</t>
  </si>
  <si>
    <t>Fédération canadienne de l'entreprise indépendante</t>
  </si>
  <si>
    <t>François Vincent</t>
  </si>
  <si>
    <t>Budget d'analyse:</t>
  </si>
  <si>
    <t xml:space="preserve">d'intervention, lesquelles correspondent à des heures réelles consacrées au dossier à ce jour. Le temps requis pour le </t>
  </si>
  <si>
    <t xml:space="preserve">traitement de l'ensemble des sujets identifiés et chacune des activités présentées à l'onglet Répartition est évalué au </t>
  </si>
  <si>
    <t xml:space="preserve">Le budget d'analyse inclut, dans un premier temps, 12 heures pour l'analyse de la preuve et la préparation de la demande </t>
  </si>
  <si>
    <t>Le temps d'audience est évalué sur la base de trois journées d'audience.</t>
  </si>
  <si>
    <t>R-4194-2022</t>
  </si>
  <si>
    <t>Non</t>
  </si>
  <si>
    <t>Plus de 15 ans</t>
  </si>
  <si>
    <t>Externe</t>
  </si>
  <si>
    <t>Pierre-Olivier Charlebois</t>
  </si>
  <si>
    <t>800, rue du Square-Victoria, bureau 3500, Montréal, Québec, H4Z 1E9</t>
  </si>
  <si>
    <t>1039, rue de Dijon, Québec (Québec) G1W 4M3</t>
  </si>
  <si>
    <t xml:space="preserve">meilleur de l'expérience de la FCEI pour ce type et ce nombre d'enjeux. Le temps de préparation à l'audience reflète le  </t>
  </si>
  <si>
    <t xml:space="preserve">temps d'analyse requis pour la préparation du contre-interrogatoire de la FCEI et de la présentation. 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</si>
</sst>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26" fillId="32" borderId="0" applyNumberFormat="0" applyBorder="0" applyAlignment="0" applyProtection="0"/>
    <xf numFmtId="0" fontId="52" fillId="33" borderId="0" applyNumberFormat="0" applyBorder="0" applyAlignment="0" applyProtection="0"/>
    <xf numFmtId="0" fontId="26" fillId="33" borderId="0" applyNumberFormat="0" applyBorder="0" applyAlignment="0" applyProtection="0"/>
    <xf numFmtId="0" fontId="52" fillId="34" borderId="0" applyNumberFormat="0" applyBorder="0" applyAlignment="0" applyProtection="0"/>
    <xf numFmtId="0" fontId="26" fillId="34" borderId="0" applyNumberFormat="0" applyBorder="0" applyAlignment="0" applyProtection="0"/>
    <xf numFmtId="0" fontId="52" fillId="35" borderId="0" applyNumberFormat="0" applyBorder="0" applyAlignment="0" applyProtection="0"/>
    <xf numFmtId="0" fontId="26" fillId="35" borderId="0" applyNumberFormat="0" applyBorder="0" applyAlignment="0" applyProtection="0"/>
    <xf numFmtId="0" fontId="52" fillId="36" borderId="0" applyNumberFormat="0" applyBorder="0" applyAlignment="0" applyProtection="0"/>
    <xf numFmtId="0" fontId="26" fillId="36" borderId="0" applyNumberFormat="0" applyBorder="0" applyAlignment="0" applyProtection="0"/>
    <xf numFmtId="0" fontId="52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53" fillId="38" borderId="1" applyNumberFormat="0" applyAlignment="0" applyProtection="0"/>
    <xf numFmtId="0" fontId="53" fillId="38" borderId="1" applyNumberFormat="0" applyAlignment="0" applyProtection="0"/>
    <xf numFmtId="0" fontId="54" fillId="0" borderId="2" applyNumberFormat="0" applyFill="0" applyAlignment="0" applyProtection="0"/>
    <xf numFmtId="44" fontId="1" fillId="0" borderId="0" applyFill="0" applyBorder="0" applyAlignment="0" applyProtection="0"/>
    <xf numFmtId="0" fontId="55" fillId="39" borderId="1" applyNumberFormat="0" applyAlignment="0" applyProtection="0"/>
    <xf numFmtId="0" fontId="55" fillId="40" borderId="1" applyNumberFormat="0" applyAlignment="0" applyProtection="0"/>
    <xf numFmtId="0" fontId="56" fillId="41" borderId="0" applyNumberFormat="0" applyBorder="0" applyAlignment="0" applyProtection="0"/>
    <xf numFmtId="0" fontId="54" fillId="0" borderId="2" applyNumberFormat="0" applyFill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7" fillId="42" borderId="0" applyNumberFormat="0" applyBorder="0" applyAlignment="0" applyProtection="0"/>
    <xf numFmtId="0" fontId="51" fillId="43" borderId="3" applyNumberFormat="0" applyFont="0" applyAlignment="0" applyProtection="0"/>
    <xf numFmtId="0" fontId="1" fillId="44" borderId="3" applyNumberForma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59" fillId="38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28" fillId="0" borderId="8" applyNumberFormat="0" applyFill="0" applyAlignment="0" applyProtection="0"/>
    <xf numFmtId="0" fontId="29" fillId="46" borderId="9" applyNumberFormat="0" applyAlignment="0" applyProtection="0"/>
    <xf numFmtId="0" fontId="6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7" fillId="47" borderId="10" xfId="0" applyFont="1" applyFill="1" applyBorder="1" applyAlignment="1" applyProtection="1">
      <alignment horizontal="left" vertical="center" wrapText="1" indent="1"/>
      <protection/>
    </xf>
    <xf numFmtId="0" fontId="6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7" borderId="0" xfId="0" applyFill="1" applyAlignment="1" applyProtection="1">
      <alignment/>
      <protection/>
    </xf>
    <xf numFmtId="0" fontId="0" fillId="47" borderId="0" xfId="0" applyFill="1" applyAlignment="1">
      <alignment/>
    </xf>
    <xf numFmtId="0" fontId="2" fillId="47" borderId="11" xfId="0" applyFont="1" applyFill="1" applyBorder="1" applyAlignment="1" applyProtection="1">
      <alignment vertical="center" wrapText="1"/>
      <protection/>
    </xf>
    <xf numFmtId="0" fontId="2" fillId="47" borderId="12" xfId="0" applyFont="1" applyFill="1" applyBorder="1" applyAlignment="1" applyProtection="1">
      <alignment vertical="center" wrapText="1"/>
      <protection/>
    </xf>
    <xf numFmtId="0" fontId="0" fillId="47" borderId="0" xfId="0" applyFill="1" applyBorder="1" applyAlignment="1">
      <alignment/>
    </xf>
    <xf numFmtId="0" fontId="5" fillId="47" borderId="13" xfId="0" applyFont="1" applyFill="1" applyBorder="1" applyAlignment="1" applyProtection="1">
      <alignment horizontal="center" vertical="center" wrapText="1"/>
      <protection/>
    </xf>
    <xf numFmtId="0" fontId="0" fillId="47" borderId="0" xfId="0" applyFill="1" applyBorder="1" applyAlignment="1" applyProtection="1">
      <alignment/>
      <protection/>
    </xf>
    <xf numFmtId="0" fontId="7" fillId="47" borderId="14" xfId="0" applyFont="1" applyFill="1" applyBorder="1" applyAlignment="1" applyProtection="1">
      <alignment horizontal="left" vertical="center" wrapText="1" indent="1"/>
      <protection/>
    </xf>
    <xf numFmtId="2" fontId="8" fillId="47" borderId="15" xfId="0" applyNumberFormat="1" applyFont="1" applyFill="1" applyBorder="1" applyAlignment="1" applyProtection="1">
      <alignment horizontal="left" wrapText="1"/>
      <protection/>
    </xf>
    <xf numFmtId="2" fontId="8" fillId="47" borderId="16" xfId="0" applyNumberFormat="1" applyFont="1" applyFill="1" applyBorder="1" applyAlignment="1" applyProtection="1">
      <alignment horizontal="left" wrapText="1"/>
      <protection/>
    </xf>
    <xf numFmtId="0" fontId="5" fillId="47" borderId="17" xfId="0" applyFont="1" applyFill="1" applyBorder="1" applyAlignment="1" applyProtection="1">
      <alignment horizontal="center" vertical="center" wrapText="1"/>
      <protection/>
    </xf>
    <xf numFmtId="0" fontId="7" fillId="47" borderId="18" xfId="0" applyFont="1" applyFill="1" applyBorder="1" applyAlignment="1" applyProtection="1">
      <alignment horizontal="left" vertical="center" wrapText="1" indent="1"/>
      <protection/>
    </xf>
    <xf numFmtId="0" fontId="7" fillId="47" borderId="19" xfId="0" applyFont="1" applyFill="1" applyBorder="1" applyAlignment="1" applyProtection="1">
      <alignment horizontal="left" vertical="center" wrapText="1" indent="1"/>
      <protection/>
    </xf>
    <xf numFmtId="0" fontId="7" fillId="47" borderId="0" xfId="0" applyFont="1" applyFill="1" applyBorder="1" applyAlignment="1" applyProtection="1">
      <alignment horizontal="left" vertical="center" wrapText="1" indent="1"/>
      <protection/>
    </xf>
    <xf numFmtId="2" fontId="8" fillId="47" borderId="20" xfId="0" applyNumberFormat="1" applyFont="1" applyFill="1" applyBorder="1" applyAlignment="1" applyProtection="1">
      <alignment horizontal="left" wrapText="1"/>
      <protection/>
    </xf>
    <xf numFmtId="44" fontId="12" fillId="48" borderId="21" xfId="0" applyNumberFormat="1" applyFont="1" applyFill="1" applyBorder="1" applyAlignment="1" applyProtection="1">
      <alignment vertical="center" wrapText="1"/>
      <protection/>
    </xf>
    <xf numFmtId="0" fontId="15" fillId="47" borderId="10" xfId="0" applyFont="1" applyFill="1" applyBorder="1" applyAlignment="1" applyProtection="1">
      <alignment horizontal="right" vertical="center" wrapText="1" indent="1"/>
      <protection/>
    </xf>
    <xf numFmtId="0" fontId="15" fillId="47" borderId="0" xfId="0" applyFont="1" applyFill="1" applyBorder="1" applyAlignment="1" applyProtection="1">
      <alignment horizontal="right" vertical="center" wrapText="1" indent="1"/>
      <protection/>
    </xf>
    <xf numFmtId="0" fontId="0" fillId="47" borderId="0" xfId="0" applyFill="1" applyBorder="1" applyAlignment="1" applyProtection="1">
      <alignment/>
      <protection/>
    </xf>
    <xf numFmtId="0" fontId="0" fillId="47" borderId="0" xfId="0" applyFill="1" applyAlignment="1" applyProtection="1">
      <alignment/>
      <protection/>
    </xf>
    <xf numFmtId="2" fontId="8" fillId="47" borderId="22" xfId="0" applyNumberFormat="1" applyFont="1" applyFill="1" applyBorder="1" applyAlignment="1" applyProtection="1">
      <alignment horizontal="left" wrapText="1"/>
      <protection/>
    </xf>
    <xf numFmtId="0" fontId="17" fillId="47" borderId="0" xfId="0" applyFont="1" applyFill="1" applyBorder="1" applyAlignment="1" applyProtection="1">
      <alignment/>
      <protection/>
    </xf>
    <xf numFmtId="0" fontId="18" fillId="47" borderId="0" xfId="0" applyFont="1" applyFill="1" applyBorder="1" applyAlignment="1" applyProtection="1">
      <alignment horizontal="left" vertical="center"/>
      <protection/>
    </xf>
    <xf numFmtId="44" fontId="7" fillId="49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7" borderId="23" xfId="0" applyFont="1" applyFill="1" applyBorder="1" applyAlignment="1" applyProtection="1">
      <alignment vertical="center" wrapText="1"/>
      <protection/>
    </xf>
    <xf numFmtId="0" fontId="2" fillId="47" borderId="24" xfId="0" applyFont="1" applyFill="1" applyBorder="1" applyAlignment="1" applyProtection="1">
      <alignment horizontal="center" vertical="center" wrapText="1"/>
      <protection/>
    </xf>
    <xf numFmtId="0" fontId="2" fillId="47" borderId="25" xfId="0" applyFont="1" applyFill="1" applyBorder="1" applyAlignment="1" applyProtection="1">
      <alignment horizontal="center" vertical="center" wrapText="1"/>
      <protection/>
    </xf>
    <xf numFmtId="20" fontId="7" fillId="49" borderId="0" xfId="0" applyNumberFormat="1" applyFont="1" applyFill="1" applyBorder="1" applyAlignment="1" applyProtection="1">
      <alignment horizontal="left" vertical="center"/>
      <protection/>
    </xf>
    <xf numFmtId="174" fontId="11" fillId="48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49" borderId="21" xfId="0" applyNumberFormat="1" applyFont="1" applyFill="1" applyBorder="1" applyAlignment="1" applyProtection="1">
      <alignment vertical="center" wrapText="1"/>
      <protection locked="0"/>
    </xf>
    <xf numFmtId="0" fontId="9" fillId="48" borderId="27" xfId="0" applyFont="1" applyFill="1" applyBorder="1" applyAlignment="1" applyProtection="1">
      <alignment horizontal="left" vertical="center"/>
      <protection/>
    </xf>
    <xf numFmtId="44" fontId="12" fillId="48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5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8" fillId="0" borderId="29" xfId="0" applyFont="1" applyBorder="1" applyAlignment="1" applyProtection="1">
      <alignment vertical="center"/>
      <protection locked="0"/>
    </xf>
    <xf numFmtId="0" fontId="68" fillId="0" borderId="12" xfId="0" applyFont="1" applyBorder="1" applyAlignment="1" applyProtection="1">
      <alignment vertical="center"/>
      <protection locked="0"/>
    </xf>
    <xf numFmtId="0" fontId="68" fillId="0" borderId="30" xfId="0" applyFont="1" applyBorder="1" applyAlignment="1" applyProtection="1">
      <alignment vertical="center"/>
      <protection locked="0"/>
    </xf>
    <xf numFmtId="0" fontId="68" fillId="0" borderId="28" xfId="0" applyFont="1" applyBorder="1" applyAlignment="1" applyProtection="1">
      <alignment vertical="center"/>
      <protection locked="0"/>
    </xf>
    <xf numFmtId="0" fontId="68" fillId="0" borderId="11" xfId="0" applyFont="1" applyBorder="1" applyAlignment="1" applyProtection="1">
      <alignment vertical="center"/>
      <protection locked="0"/>
    </xf>
    <xf numFmtId="0" fontId="68" fillId="0" borderId="31" xfId="0" applyFont="1" applyBorder="1" applyAlignment="1" applyProtection="1">
      <alignment vertical="center"/>
      <protection locked="0"/>
    </xf>
    <xf numFmtId="0" fontId="4" fillId="50" borderId="32" xfId="0" applyFont="1" applyFill="1" applyBorder="1" applyAlignment="1" applyProtection="1">
      <alignment horizontal="center" vertical="center" wrapText="1"/>
      <protection/>
    </xf>
    <xf numFmtId="0" fontId="4" fillId="50" borderId="33" xfId="0" applyFont="1" applyFill="1" applyBorder="1" applyAlignment="1" applyProtection="1">
      <alignment horizontal="center" vertical="center" wrapText="1"/>
      <protection/>
    </xf>
    <xf numFmtId="0" fontId="2" fillId="47" borderId="34" xfId="0" applyFont="1" applyFill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vertical="center"/>
      <protection locked="0"/>
    </xf>
    <xf numFmtId="20" fontId="7" fillId="49" borderId="36" xfId="0" applyNumberFormat="1" applyFont="1" applyFill="1" applyBorder="1" applyAlignment="1" applyProtection="1">
      <alignment horizontal="left" vertical="center" wrapText="1"/>
      <protection/>
    </xf>
    <xf numFmtId="0" fontId="15" fillId="47" borderId="37" xfId="0" applyFont="1" applyFill="1" applyBorder="1" applyAlignment="1" applyProtection="1">
      <alignment horizontal="right" vertical="center" wrapText="1" indent="1"/>
      <protection/>
    </xf>
    <xf numFmtId="0" fontId="15" fillId="47" borderId="36" xfId="0" applyFont="1" applyFill="1" applyBorder="1" applyAlignment="1" applyProtection="1">
      <alignment horizontal="right" vertical="center" wrapText="1" indent="1"/>
      <protection/>
    </xf>
    <xf numFmtId="0" fontId="15" fillId="51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51" borderId="38" xfId="0" applyFont="1" applyFill="1" applyBorder="1" applyAlignment="1" applyProtection="1">
      <alignment horizontal="center" vertical="center" wrapText="1"/>
      <protection/>
    </xf>
    <xf numFmtId="0" fontId="15" fillId="51" borderId="10" xfId="0" applyFont="1" applyFill="1" applyBorder="1" applyAlignment="1" applyProtection="1">
      <alignment horizontal="center" vertical="center" wrapText="1"/>
      <protection/>
    </xf>
    <xf numFmtId="0" fontId="15" fillId="47" borderId="40" xfId="0" applyFont="1" applyFill="1" applyBorder="1" applyAlignment="1" applyProtection="1">
      <alignment horizontal="center" vertical="center" wrapText="1"/>
      <protection/>
    </xf>
    <xf numFmtId="0" fontId="15" fillId="50" borderId="40" xfId="0" applyFont="1" applyFill="1" applyBorder="1" applyAlignment="1" applyProtection="1">
      <alignment horizontal="center" vertical="center" wrapText="1"/>
      <protection/>
    </xf>
    <xf numFmtId="0" fontId="15" fillId="47" borderId="38" xfId="0" applyFont="1" applyFill="1" applyBorder="1" applyAlignment="1" applyProtection="1">
      <alignment horizontal="center" vertical="center" wrapText="1"/>
      <protection/>
    </xf>
    <xf numFmtId="0" fontId="15" fillId="50" borderId="39" xfId="0" applyFont="1" applyFill="1" applyBorder="1" applyAlignment="1" applyProtection="1">
      <alignment horizontal="left" vertical="center" wrapText="1"/>
      <protection/>
    </xf>
    <xf numFmtId="0" fontId="15" fillId="50" borderId="38" xfId="0" applyFont="1" applyFill="1" applyBorder="1" applyAlignment="1" applyProtection="1">
      <alignment horizontal="left" vertical="center" wrapText="1"/>
      <protection/>
    </xf>
    <xf numFmtId="0" fontId="15" fillId="47" borderId="41" xfId="0" applyFont="1" applyFill="1" applyBorder="1" applyAlignment="1" applyProtection="1">
      <alignment horizontal="center" vertical="center" wrapText="1"/>
      <protection/>
    </xf>
    <xf numFmtId="0" fontId="68" fillId="0" borderId="42" xfId="0" applyFont="1" applyBorder="1" applyAlignment="1" applyProtection="1">
      <alignment horizontal="center" vertical="center" wrapText="1"/>
      <protection locked="0"/>
    </xf>
    <xf numFmtId="0" fontId="68" fillId="0" borderId="43" xfId="0" applyFont="1" applyBorder="1" applyAlignment="1" applyProtection="1">
      <alignment horizontal="center" vertical="center" wrapText="1"/>
      <protection locked="0"/>
    </xf>
    <xf numFmtId="0" fontId="68" fillId="0" borderId="44" xfId="0" applyFont="1" applyBorder="1" applyAlignment="1" applyProtection="1">
      <alignment horizontal="center" vertical="center" wrapText="1"/>
      <protection locked="0"/>
    </xf>
    <xf numFmtId="0" fontId="68" fillId="0" borderId="45" xfId="0" applyFont="1" applyBorder="1" applyAlignment="1" applyProtection="1">
      <alignment horizontal="center" vertical="center" wrapText="1"/>
      <protection locked="0"/>
    </xf>
    <xf numFmtId="0" fontId="68" fillId="0" borderId="42" xfId="0" applyFont="1" applyFill="1" applyBorder="1" applyAlignment="1" applyProtection="1">
      <alignment horizontal="center" vertical="center" wrapText="1"/>
      <protection locked="0"/>
    </xf>
    <xf numFmtId="0" fontId="68" fillId="0" borderId="45" xfId="0" applyFont="1" applyFill="1" applyBorder="1" applyAlignment="1" applyProtection="1">
      <alignment horizontal="center" vertical="center" wrapText="1"/>
      <protection locked="0"/>
    </xf>
    <xf numFmtId="0" fontId="68" fillId="0" borderId="46" xfId="0" applyFont="1" applyBorder="1" applyAlignment="1" applyProtection="1">
      <alignment horizontal="center" vertical="center" wrapText="1"/>
      <protection locked="0"/>
    </xf>
    <xf numFmtId="0" fontId="68" fillId="0" borderId="47" xfId="0" applyFont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68" fillId="0" borderId="49" xfId="0" applyFont="1" applyBorder="1" applyAlignment="1" applyProtection="1">
      <alignment horizontal="center" vertical="center" wrapText="1"/>
      <protection locked="0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7" borderId="10" xfId="0" applyFill="1" applyBorder="1" applyAlignment="1" applyProtection="1">
      <alignment horizontal="left"/>
      <protection/>
    </xf>
    <xf numFmtId="2" fontId="8" fillId="47" borderId="21" xfId="0" applyNumberFormat="1" applyFont="1" applyFill="1" applyBorder="1" applyAlignment="1" applyProtection="1">
      <alignment horizontal="left" vertical="top" wrapText="1"/>
      <protection/>
    </xf>
    <xf numFmtId="2" fontId="8" fillId="47" borderId="0" xfId="0" applyNumberFormat="1" applyFont="1" applyFill="1" applyBorder="1" applyAlignment="1" applyProtection="1">
      <alignment horizontal="left" vertical="top" wrapText="1"/>
      <protection/>
    </xf>
    <xf numFmtId="0" fontId="2" fillId="47" borderId="14" xfId="0" applyFont="1" applyFill="1" applyBorder="1" applyAlignment="1" applyProtection="1">
      <alignment vertical="center" wrapText="1"/>
      <protection/>
    </xf>
    <xf numFmtId="44" fontId="12" fillId="48" borderId="50" xfId="0" applyNumberFormat="1" applyFont="1" applyFill="1" applyBorder="1" applyAlignment="1" applyProtection="1">
      <alignment vertical="center" wrapText="1"/>
      <protection/>
    </xf>
    <xf numFmtId="172" fontId="69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69" fillId="0" borderId="52" xfId="0" applyNumberFormat="1" applyFont="1" applyFill="1" applyBorder="1" applyAlignment="1" applyProtection="1">
      <alignment horizontal="left" vertical="center" indent="1"/>
      <protection locked="0"/>
    </xf>
    <xf numFmtId="9" fontId="69" fillId="0" borderId="51" xfId="79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7" fillId="0" borderId="0" xfId="0" applyFont="1" applyBorder="1" applyAlignment="1" applyProtection="1">
      <alignment horizontal="right"/>
      <protection/>
    </xf>
    <xf numFmtId="20" fontId="7" fillId="49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0" fillId="0" borderId="0" xfId="0" applyFont="1" applyBorder="1" applyAlignment="1" applyProtection="1">
      <alignment horizontal="right"/>
      <protection/>
    </xf>
    <xf numFmtId="0" fontId="70" fillId="0" borderId="0" xfId="0" applyFont="1" applyBorder="1" applyAlignment="1" applyProtection="1">
      <alignment horizontal="right" vertical="top"/>
      <protection/>
    </xf>
    <xf numFmtId="0" fontId="68" fillId="0" borderId="53" xfId="74" applyNumberFormat="1" applyFont="1" applyBorder="1" applyAlignment="1" applyProtection="1">
      <alignment horizontal="center" vertical="center" wrapText="1"/>
      <protection locked="0"/>
    </xf>
    <xf numFmtId="0" fontId="68" fillId="0" borderId="44" xfId="74" applyNumberFormat="1" applyFont="1" applyBorder="1" applyAlignment="1" applyProtection="1">
      <alignment horizontal="center" vertical="center" wrapText="1"/>
      <protection locked="0"/>
    </xf>
    <xf numFmtId="0" fontId="68" fillId="0" borderId="45" xfId="74" applyNumberFormat="1" applyFont="1" applyBorder="1" applyAlignment="1" applyProtection="1">
      <alignment horizontal="center" vertical="center" wrapText="1"/>
      <protection locked="0"/>
    </xf>
    <xf numFmtId="0" fontId="68" fillId="0" borderId="42" xfId="74" applyNumberFormat="1" applyFont="1" applyBorder="1" applyAlignment="1" applyProtection="1">
      <alignment horizontal="center" vertical="center" wrapText="1"/>
      <protection locked="0"/>
    </xf>
    <xf numFmtId="0" fontId="2" fillId="47" borderId="54" xfId="0" applyFont="1" applyFill="1" applyBorder="1" applyAlignment="1" applyProtection="1">
      <alignment vertical="center" wrapText="1"/>
      <protection/>
    </xf>
    <xf numFmtId="0" fontId="2" fillId="47" borderId="55" xfId="0" applyFont="1" applyFill="1" applyBorder="1" applyAlignment="1" applyProtection="1">
      <alignment vertical="center" wrapText="1"/>
      <protection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15" fillId="47" borderId="54" xfId="0" applyFont="1" applyFill="1" applyBorder="1" applyAlignment="1" applyProtection="1">
      <alignment vertical="center" wrapText="1"/>
      <protection/>
    </xf>
    <xf numFmtId="0" fontId="15" fillId="47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2" fillId="0" borderId="38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/>
      <protection/>
    </xf>
    <xf numFmtId="0" fontId="74" fillId="0" borderId="0" xfId="0" applyFont="1" applyAlignment="1" applyProtection="1">
      <alignment horizontal="right"/>
      <protection/>
    </xf>
    <xf numFmtId="172" fontId="74" fillId="0" borderId="60" xfId="0" applyNumberFormat="1" applyFont="1" applyFill="1" applyBorder="1" applyAlignment="1" applyProtection="1">
      <alignment horizontal="left" vertical="center" indent="1"/>
      <protection/>
    </xf>
    <xf numFmtId="172" fontId="74" fillId="0" borderId="56" xfId="0" applyNumberFormat="1" applyFont="1" applyFill="1" applyBorder="1" applyAlignment="1" applyProtection="1">
      <alignment horizontal="left" vertical="center" indent="1"/>
      <protection/>
    </xf>
    <xf numFmtId="172" fontId="74" fillId="0" borderId="61" xfId="0" applyNumberFormat="1" applyFont="1" applyFill="1" applyBorder="1" applyAlignment="1" applyProtection="1">
      <alignment horizontal="left" vertical="center" indent="1"/>
      <protection/>
    </xf>
    <xf numFmtId="172" fontId="74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51" borderId="62" xfId="74" applyNumberFormat="1" applyFont="1" applyFill="1" applyBorder="1" applyAlignment="1" applyProtection="1">
      <alignment vertical="center" wrapText="1"/>
      <protection/>
    </xf>
    <xf numFmtId="177" fontId="4" fillId="51" borderId="63" xfId="74" applyNumberFormat="1" applyFont="1" applyFill="1" applyBorder="1" applyAlignment="1" applyProtection="1">
      <alignment vertical="center" wrapText="1"/>
      <protection/>
    </xf>
    <xf numFmtId="177" fontId="4" fillId="51" borderId="64" xfId="7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51" borderId="38" xfId="0" applyFont="1" applyFill="1" applyBorder="1" applyAlignment="1" applyProtection="1">
      <alignment horizontal="center" vertical="center"/>
      <protection/>
    </xf>
    <xf numFmtId="44" fontId="4" fillId="51" borderId="38" xfId="0" applyNumberFormat="1" applyFont="1" applyFill="1" applyBorder="1" applyAlignment="1" applyProtection="1">
      <alignment vertical="center"/>
      <protection/>
    </xf>
    <xf numFmtId="44" fontId="4" fillId="51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4" fillId="0" borderId="29" xfId="0" applyNumberFormat="1" applyFont="1" applyFill="1" applyBorder="1" applyAlignment="1" applyProtection="1">
      <alignment horizontal="center" vertical="center"/>
      <protection locked="0"/>
    </xf>
    <xf numFmtId="177" fontId="74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47" borderId="16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47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48" borderId="21" xfId="0" applyNumberFormat="1" applyFont="1" applyFill="1" applyBorder="1" applyAlignment="1" applyProtection="1">
      <alignment vertical="center" wrapText="1"/>
      <protection hidden="1" locked="0"/>
    </xf>
    <xf numFmtId="0" fontId="2" fillId="47" borderId="23" xfId="0" applyFont="1" applyFill="1" applyBorder="1" applyAlignment="1">
      <alignment vertical="center"/>
    </xf>
    <xf numFmtId="0" fontId="2" fillId="47" borderId="65" xfId="0" applyFont="1" applyFill="1" applyBorder="1" applyAlignment="1" applyProtection="1">
      <alignment vertical="center" wrapText="1"/>
      <protection/>
    </xf>
    <xf numFmtId="0" fontId="19" fillId="0" borderId="70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2" fillId="50" borderId="65" xfId="0" applyFont="1" applyFill="1" applyBorder="1" applyAlignment="1" applyProtection="1">
      <alignment horizontal="left" vertical="center" wrapText="1"/>
      <protection/>
    </xf>
    <xf numFmtId="0" fontId="0" fillId="50" borderId="66" xfId="0" applyFont="1" applyFill="1" applyBorder="1" applyAlignment="1" applyProtection="1">
      <alignment horizontal="left" vertical="center" wrapText="1"/>
      <protection/>
    </xf>
    <xf numFmtId="0" fontId="7" fillId="47" borderId="72" xfId="0" applyFont="1" applyFill="1" applyBorder="1" applyAlignment="1" applyProtection="1">
      <alignment horizontal="left" vertical="center" wrapText="1" indent="1"/>
      <protection/>
    </xf>
    <xf numFmtId="0" fontId="0" fillId="0" borderId="73" xfId="0" applyBorder="1" applyAlignment="1" applyProtection="1">
      <alignment horizontal="left" vertical="center" wrapText="1" indent="1"/>
      <protection/>
    </xf>
    <xf numFmtId="0" fontId="7" fillId="47" borderId="73" xfId="0" applyFont="1" applyFill="1" applyBorder="1" applyAlignment="1" applyProtection="1">
      <alignment horizontal="left" vertical="center" wrapText="1" indent="1"/>
      <protection/>
    </xf>
    <xf numFmtId="0" fontId="7" fillId="47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8" borderId="10" xfId="0" applyFont="1" applyFill="1" applyBorder="1" applyAlignment="1" applyProtection="1">
      <alignment horizontal="left" vertical="center" wrapText="1"/>
      <protection/>
    </xf>
    <xf numFmtId="0" fontId="14" fillId="48" borderId="0" xfId="0" applyFont="1" applyFill="1" applyBorder="1" applyAlignment="1" applyProtection="1">
      <alignment horizontal="left" vertical="center" wrapText="1"/>
      <protection/>
    </xf>
    <xf numFmtId="0" fontId="2" fillId="50" borderId="10" xfId="0" applyFont="1" applyFill="1" applyBorder="1" applyAlignment="1" applyProtection="1">
      <alignment horizontal="left" vertical="center" wrapText="1"/>
      <protection/>
    </xf>
    <xf numFmtId="0" fontId="16" fillId="50" borderId="0" xfId="0" applyFont="1" applyFill="1" applyBorder="1" applyAlignment="1" applyProtection="1">
      <alignment horizontal="left" vertical="center" wrapText="1"/>
      <protection/>
    </xf>
    <xf numFmtId="0" fontId="68" fillId="0" borderId="36" xfId="0" applyFont="1" applyFill="1" applyBorder="1" applyAlignment="1" applyProtection="1">
      <alignment horizontal="left" vertical="center" wrapText="1"/>
      <protection/>
    </xf>
    <xf numFmtId="0" fontId="73" fillId="0" borderId="36" xfId="0" applyFont="1" applyBorder="1" applyAlignment="1" applyProtection="1">
      <alignment/>
      <protection/>
    </xf>
    <xf numFmtId="172" fontId="19" fillId="52" borderId="74" xfId="0" applyNumberFormat="1" applyFont="1" applyFill="1" applyBorder="1" applyAlignment="1" applyProtection="1">
      <alignment vertical="center" wrapText="1"/>
      <protection/>
    </xf>
    <xf numFmtId="0" fontId="19" fillId="52" borderId="75" xfId="0" applyFont="1" applyFill="1" applyBorder="1" applyAlignment="1" applyProtection="1">
      <alignment vertical="center" wrapText="1"/>
      <protection/>
    </xf>
    <xf numFmtId="0" fontId="2" fillId="50" borderId="70" xfId="0" applyFont="1" applyFill="1" applyBorder="1" applyAlignment="1" applyProtection="1">
      <alignment horizontal="left" vertical="center" wrapText="1"/>
      <protection/>
    </xf>
    <xf numFmtId="0" fontId="0" fillId="50" borderId="71" xfId="0" applyFill="1" applyBorder="1" applyAlignment="1" applyProtection="1">
      <alignment horizontal="left"/>
      <protection/>
    </xf>
    <xf numFmtId="0" fontId="0" fillId="50" borderId="52" xfId="0" applyFill="1" applyBorder="1" applyAlignment="1" applyProtection="1">
      <alignment horizontal="left"/>
      <protection/>
    </xf>
    <xf numFmtId="0" fontId="2" fillId="50" borderId="18" xfId="0" applyFont="1" applyFill="1" applyBorder="1" applyAlignment="1" applyProtection="1">
      <alignment horizontal="left" vertical="center" wrapText="1"/>
      <protection/>
    </xf>
    <xf numFmtId="0" fontId="2" fillId="50" borderId="19" xfId="0" applyFont="1" applyFill="1" applyBorder="1" applyAlignment="1" applyProtection="1">
      <alignment horizontal="left" vertical="center" wrapText="1"/>
      <protection/>
    </xf>
    <xf numFmtId="0" fontId="2" fillId="50" borderId="17" xfId="0" applyFont="1" applyFill="1" applyBorder="1" applyAlignment="1" applyProtection="1">
      <alignment horizontal="left" vertical="center" wrapText="1"/>
      <protection/>
    </xf>
    <xf numFmtId="0" fontId="5" fillId="47" borderId="18" xfId="0" applyFont="1" applyFill="1" applyBorder="1" applyAlignment="1" applyProtection="1">
      <alignment horizontal="left" vertical="center" wrapText="1"/>
      <protection/>
    </xf>
    <xf numFmtId="0" fontId="5" fillId="47" borderId="19" xfId="0" applyFont="1" applyFill="1" applyBorder="1" applyAlignment="1" applyProtection="1">
      <alignment horizontal="left" vertical="center" wrapText="1"/>
      <protection/>
    </xf>
    <xf numFmtId="172" fontId="19" fillId="52" borderId="53" xfId="0" applyNumberFormat="1" applyFont="1" applyFill="1" applyBorder="1" applyAlignment="1" applyProtection="1">
      <alignment horizontal="left" vertical="center"/>
      <protection/>
    </xf>
    <xf numFmtId="0" fontId="0" fillId="52" borderId="76" xfId="0" applyFill="1" applyBorder="1" applyAlignment="1" applyProtection="1">
      <alignment vertical="center"/>
      <protection/>
    </xf>
    <xf numFmtId="0" fontId="5" fillId="47" borderId="77" xfId="0" applyFont="1" applyFill="1" applyBorder="1" applyAlignment="1" applyProtection="1">
      <alignment horizontal="center" vertical="center" wrapText="1"/>
      <protection/>
    </xf>
    <xf numFmtId="0" fontId="5" fillId="47" borderId="78" xfId="0" applyFont="1" applyFill="1" applyBorder="1" applyAlignment="1" applyProtection="1">
      <alignment horizontal="center" vertical="center" wrapText="1"/>
      <protection/>
    </xf>
    <xf numFmtId="0" fontId="5" fillId="47" borderId="14" xfId="0" applyFont="1" applyFill="1" applyBorder="1" applyAlignment="1" applyProtection="1">
      <alignment horizontal="left" vertical="center" wrapText="1"/>
      <protection/>
    </xf>
    <xf numFmtId="0" fontId="5" fillId="47" borderId="69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Border="1" applyAlignment="1" applyProtection="1">
      <alignment horizontal="left" vertical="center" wrapText="1"/>
      <protection/>
    </xf>
    <xf numFmtId="0" fontId="73" fillId="0" borderId="0" xfId="0" applyFont="1" applyBorder="1" applyAlignment="1" applyProtection="1">
      <alignment/>
      <protection/>
    </xf>
    <xf numFmtId="172" fontId="75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69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69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72" fontId="69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47" borderId="70" xfId="0" applyFont="1" applyFill="1" applyBorder="1" applyAlignment="1" applyProtection="1">
      <alignment vertical="center" wrapText="1"/>
      <protection/>
    </xf>
    <xf numFmtId="0" fontId="19" fillId="0" borderId="71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47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6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6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49" borderId="0" xfId="0" applyNumberFormat="1" applyFont="1" applyFill="1" applyBorder="1" applyAlignment="1" applyProtection="1">
      <alignment horizontal="left" wrapText="1"/>
      <protection/>
    </xf>
    <xf numFmtId="20" fontId="3" fillId="49" borderId="0" xfId="0" applyNumberFormat="1" applyFont="1" applyFill="1" applyBorder="1" applyAlignment="1" applyProtection="1">
      <alignment horizontal="left" wrapText="1"/>
      <protection/>
    </xf>
    <xf numFmtId="0" fontId="2" fillId="50" borderId="65" xfId="0" applyFont="1" applyFill="1" applyBorder="1" applyAlignment="1" applyProtection="1">
      <alignment horizontal="center" vertical="center" wrapText="1"/>
      <protection/>
    </xf>
    <xf numFmtId="0" fontId="0" fillId="50" borderId="66" xfId="0" applyFill="1" applyBorder="1" applyAlignment="1" applyProtection="1">
      <alignment horizontal="center"/>
      <protection/>
    </xf>
    <xf numFmtId="0" fontId="0" fillId="50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47" borderId="84" xfId="74" applyNumberFormat="1" applyFont="1" applyFill="1" applyBorder="1" applyAlignment="1" applyProtection="1">
      <alignment horizontal="center" vertical="center" wrapText="1"/>
      <protection/>
    </xf>
    <xf numFmtId="177" fontId="4" fillId="47" borderId="85" xfId="74" applyNumberFormat="1" applyFont="1" applyFill="1" applyBorder="1" applyAlignment="1" applyProtection="1">
      <alignment horizontal="center" vertical="center" wrapText="1"/>
      <protection/>
    </xf>
    <xf numFmtId="0" fontId="15" fillId="51" borderId="86" xfId="0" applyFont="1" applyFill="1" applyBorder="1" applyAlignment="1" applyProtection="1">
      <alignment horizontal="center" vertical="center" wrapText="1"/>
      <protection/>
    </xf>
    <xf numFmtId="0" fontId="15" fillId="51" borderId="87" xfId="0" applyFont="1" applyFill="1" applyBorder="1" applyAlignment="1" applyProtection="1">
      <alignment horizontal="center" vertical="center" wrapText="1"/>
      <protection/>
    </xf>
    <xf numFmtId="0" fontId="15" fillId="51" borderId="88" xfId="0" applyFont="1" applyFill="1" applyBorder="1" applyAlignment="1" applyProtection="1">
      <alignment horizontal="center" vertical="center" wrapText="1"/>
      <protection/>
    </xf>
    <xf numFmtId="177" fontId="4" fillId="47" borderId="37" xfId="74" applyNumberFormat="1" applyFont="1" applyFill="1" applyBorder="1" applyAlignment="1" applyProtection="1">
      <alignment horizontal="center" vertical="center" wrapText="1"/>
      <protection/>
    </xf>
    <xf numFmtId="177" fontId="4" fillId="47" borderId="36" xfId="74" applyNumberFormat="1" applyFont="1" applyFill="1" applyBorder="1" applyAlignment="1" applyProtection="1">
      <alignment horizontal="center" vertical="center" wrapText="1"/>
      <protection/>
    </xf>
    <xf numFmtId="177" fontId="4" fillId="47" borderId="89" xfId="74" applyNumberFormat="1" applyFont="1" applyFill="1" applyBorder="1" applyAlignment="1" applyProtection="1">
      <alignment horizontal="center" vertical="center" wrapText="1"/>
      <protection/>
    </xf>
    <xf numFmtId="172" fontId="75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69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69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50" borderId="94" xfId="0" applyFont="1" applyFill="1" applyBorder="1" applyAlignment="1" applyProtection="1">
      <alignment horizontal="left" vertical="center" wrapText="1"/>
      <protection/>
    </xf>
    <xf numFmtId="0" fontId="15" fillId="50" borderId="88" xfId="0" applyFont="1" applyFill="1" applyBorder="1" applyAlignment="1" applyProtection="1">
      <alignment horizontal="left" vertical="center" wrapText="1"/>
      <protection/>
    </xf>
    <xf numFmtId="0" fontId="15" fillId="50" borderId="95" xfId="0" applyFont="1" applyFill="1" applyBorder="1" applyAlignment="1" applyProtection="1">
      <alignment horizontal="left" vertical="center" wrapText="1"/>
      <protection/>
    </xf>
    <xf numFmtId="0" fontId="19" fillId="0" borderId="70" xfId="0" applyFont="1" applyFill="1" applyBorder="1" applyAlignment="1" applyProtection="1">
      <alignment horizontal="left" vertical="center"/>
      <protection locked="0"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7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Calcul" xfId="64"/>
    <cellStyle name="Calculation" xfId="65"/>
    <cellStyle name="Cellule liée" xfId="66"/>
    <cellStyle name="Currency 2" xfId="67"/>
    <cellStyle name="Entrée" xfId="68"/>
    <cellStyle name="Input" xfId="69"/>
    <cellStyle name="Insatisfaisant" xfId="70"/>
    <cellStyle name="Linked Cell" xfId="71"/>
    <cellStyle name="Comma" xfId="72"/>
    <cellStyle name="Comma [0]" xfId="73"/>
    <cellStyle name="Currency" xfId="74"/>
    <cellStyle name="Currency [0]" xfId="75"/>
    <cellStyle name="Neutre" xfId="76"/>
    <cellStyle name="Note" xfId="77"/>
    <cellStyle name="Note 2" xfId="78"/>
    <cellStyle name="Percent" xfId="79"/>
    <cellStyle name="Satisfaisant" xfId="80"/>
    <cellStyle name="Sortie" xfId="81"/>
    <cellStyle name="Texte explicatif" xfId="82"/>
    <cellStyle name="Titre" xfId="83"/>
    <cellStyle name="Titre 1" xfId="84"/>
    <cellStyle name="Titre 2" xfId="85"/>
    <cellStyle name="Titre 3" xfId="86"/>
    <cellStyle name="Titre 4" xfId="87"/>
    <cellStyle name="Total" xfId="88"/>
    <cellStyle name="Total 2" xfId="89"/>
    <cellStyle name="Vérification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="83" zoomScaleNormal="83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2" t="s">
        <v>47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30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62"/>
      <c r="B3" s="163"/>
      <c r="C3" s="163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0</v>
      </c>
      <c r="B4" s="174" t="str">
        <f>Identification!B4</f>
        <v>R-4194-2022</v>
      </c>
      <c r="C4" s="17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83" t="s">
        <v>1</v>
      </c>
      <c r="B5" s="164" t="str">
        <f>Identification!B5</f>
        <v>Fédération canadienne de l'entreprise indépendante</v>
      </c>
      <c r="C5" s="165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66" t="s">
        <v>2</v>
      </c>
      <c r="B6" s="167"/>
      <c r="C6" s="168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78" t="s">
        <v>3</v>
      </c>
      <c r="B7" s="176" t="s">
        <v>31</v>
      </c>
      <c r="C7" s="9" t="s">
        <v>4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79"/>
      <c r="B8" s="177"/>
      <c r="C8" s="139" t="s">
        <v>5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1" t="s">
        <v>6</v>
      </c>
      <c r="B9" s="140">
        <f>Répartition!B25+Répartition!C25+Répartition!D25</f>
        <v>55</v>
      </c>
      <c r="C9" s="141">
        <f>Répartition!B30+Répartition!C30+Répartition!D30</f>
        <v>16500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42"/>
      <c r="B10" s="12"/>
      <c r="C10" s="13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1" t="s">
        <v>7</v>
      </c>
      <c r="B11" s="140">
        <f>Répartition!E25+Répartition!F25+Répartition!G25+Répartition!H25</f>
        <v>81</v>
      </c>
      <c r="C11" s="141">
        <f>Répartition!E30+Répartition!F30+Répartition!G30+Répartition!H30</f>
        <v>19440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42"/>
      <c r="B12" s="12"/>
      <c r="C12" s="13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1" t="s">
        <v>8</v>
      </c>
      <c r="B13" s="140">
        <f>Répartition!I25+Répartition!J25</f>
        <v>0</v>
      </c>
      <c r="C13" s="141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42"/>
      <c r="B14" s="12"/>
      <c r="C14" s="13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1" t="s">
        <v>10</v>
      </c>
      <c r="B15" s="140">
        <f>Répartition!K25+Répartition!L25</f>
        <v>0</v>
      </c>
      <c r="C15" s="141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42"/>
      <c r="B16" s="12"/>
      <c r="C16" s="13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35" t="s">
        <v>11</v>
      </c>
      <c r="B17" s="33">
        <f>B9+B11+B13+B15</f>
        <v>136</v>
      </c>
      <c r="C17" s="36">
        <f>C9+C11+C13+C15</f>
        <v>35940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80"/>
      <c r="B18" s="82"/>
      <c r="C18" s="81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69" t="s">
        <v>12</v>
      </c>
      <c r="B19" s="170"/>
      <c r="C19" s="171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72" t="s">
        <v>13</v>
      </c>
      <c r="B20" s="173"/>
      <c r="C20" s="14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3" t="s">
        <v>15</v>
      </c>
      <c r="B21" s="154"/>
      <c r="C21" s="27">
        <f>ROUND(0.03*C17,2)</f>
        <v>1078.2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15"/>
      <c r="B22" s="16"/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3" t="s">
        <v>16</v>
      </c>
      <c r="B23" s="155"/>
      <c r="C23" s="34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15"/>
      <c r="B24" s="16"/>
      <c r="C24" s="13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6" t="s">
        <v>56</v>
      </c>
      <c r="B25" s="157"/>
      <c r="C25" s="34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1"/>
      <c r="B26" s="17"/>
      <c r="C26" s="18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58" t="s">
        <v>17</v>
      </c>
      <c r="B27" s="159"/>
      <c r="C27" s="19">
        <f>C21+C23+C25</f>
        <v>1078.2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4">
        <f>C17+C27+C29</f>
        <v>37018.2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25"/>
      <c r="B32" s="25"/>
      <c r="C32" s="25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26"/>
      <c r="B33" s="25"/>
      <c r="C33" s="25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hidden="1">
      <c r="A34" s="4"/>
      <c r="B34" s="25"/>
      <c r="C34" s="25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hidden="1">
      <c r="A35" s="25"/>
      <c r="B35" s="25"/>
      <c r="C35" s="25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hidden="1">
      <c r="A36" s="25"/>
      <c r="B36" s="25"/>
      <c r="C36" s="25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hidden="1">
      <c r="A37" s="25"/>
      <c r="B37" s="25"/>
      <c r="C37" s="25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hidden="1">
      <c r="A38" s="25"/>
      <c r="B38" s="25"/>
      <c r="C38" s="25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hidden="1">
      <c r="A39" s="25"/>
      <c r="B39" s="25"/>
      <c r="C39" s="25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hidden="1">
      <c r="A40" s="25"/>
      <c r="B40" s="25"/>
      <c r="C40" s="25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hidden="1">
      <c r="A41" s="25"/>
      <c r="B41" s="25"/>
      <c r="C41" s="25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hidden="1">
      <c r="A42" s="25"/>
      <c r="B42" s="25"/>
      <c r="C42" s="25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hidden="1">
      <c r="A43" s="25"/>
      <c r="B43" s="25"/>
      <c r="C43" s="25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hidden="1">
      <c r="A44" s="25"/>
      <c r="B44" s="25"/>
      <c r="C44" s="25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hidden="1">
      <c r="A45" s="25"/>
      <c r="B45" s="25"/>
      <c r="C45" s="25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hidden="1">
      <c r="A46" s="25"/>
      <c r="B46" s="25"/>
      <c r="C46" s="25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hidden="1">
      <c r="A47" s="25"/>
      <c r="B47" s="25"/>
      <c r="C47" s="25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hidden="1">
      <c r="A48" s="25"/>
      <c r="B48" s="25"/>
      <c r="C48" s="25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hidden="1">
      <c r="A49" s="25"/>
      <c r="B49" s="25"/>
      <c r="C49" s="25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hidden="1">
      <c r="A50" s="25"/>
      <c r="B50" s="25"/>
      <c r="C50" s="25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hidden="1">
      <c r="A51" s="25"/>
      <c r="B51" s="25"/>
      <c r="C51" s="25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hidden="1">
      <c r="A52" s="25"/>
      <c r="B52" s="25"/>
      <c r="C52" s="25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hidden="1">
      <c r="A53" s="25"/>
      <c r="B53" s="25"/>
      <c r="C53" s="25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hidden="1">
      <c r="A54" s="25"/>
      <c r="B54" s="25"/>
      <c r="C54" s="25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hidden="1">
      <c r="A55" s="25"/>
      <c r="B55" s="25"/>
      <c r="C55" s="25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hidden="1">
      <c r="A56" s="25"/>
      <c r="B56" s="25"/>
      <c r="C56" s="25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hidden="1">
      <c r="A57" s="25"/>
      <c r="B57" s="25"/>
      <c r="C57" s="25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hidden="1">
      <c r="A58" s="25"/>
      <c r="B58" s="25"/>
      <c r="C58" s="25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hidden="1">
      <c r="A59" s="25"/>
      <c r="B59" s="25"/>
      <c r="C59" s="25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hidden="1">
      <c r="A60" s="25"/>
      <c r="B60" s="25"/>
      <c r="C60" s="25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hidden="1">
      <c r="A61" s="25"/>
      <c r="B61" s="25"/>
      <c r="C61" s="25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hidden="1">
      <c r="A62" s="25"/>
      <c r="B62" s="25"/>
      <c r="C62" s="25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hidden="1">
      <c r="A63" s="25"/>
      <c r="B63" s="25"/>
      <c r="C63" s="25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hidden="1">
      <c r="A64" s="25"/>
      <c r="B64" s="25"/>
      <c r="C64" s="25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hidden="1">
      <c r="A65" s="25"/>
      <c r="B65" s="25"/>
      <c r="C65" s="25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hidden="1">
      <c r="A66" s="25"/>
      <c r="B66" s="25"/>
      <c r="C66" s="25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hidden="1">
      <c r="A67" s="25"/>
      <c r="B67" s="25"/>
      <c r="C67" s="25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hidden="1">
      <c r="A68" s="25"/>
      <c r="B68" s="25"/>
      <c r="C68" s="25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hidden="1">
      <c r="A69" s="25"/>
      <c r="B69" s="25"/>
      <c r="C69" s="25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hidden="1">
      <c r="A70" s="25"/>
      <c r="B70" s="25"/>
      <c r="C70" s="25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hidden="1">
      <c r="A71" s="25"/>
      <c r="B71" s="25"/>
      <c r="C71" s="25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hidden="1">
      <c r="A72" s="25"/>
      <c r="B72" s="25"/>
      <c r="C72" s="25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hidden="1">
      <c r="A73" s="25"/>
      <c r="B73" s="25"/>
      <c r="C73" s="25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hidden="1">
      <c r="A74" s="25"/>
      <c r="B74" s="25"/>
      <c r="C74" s="25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hidden="1">
      <c r="A75" s="25"/>
      <c r="B75" s="25"/>
      <c r="C75" s="25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hidden="1">
      <c r="A76" s="25"/>
      <c r="B76" s="25"/>
      <c r="C76" s="25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hidden="1">
      <c r="A77" s="25"/>
      <c r="B77" s="25"/>
      <c r="C77" s="25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hidden="1">
      <c r="A78" s="25"/>
      <c r="B78" s="25"/>
      <c r="C78" s="25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hidden="1">
      <c r="A79" s="25"/>
      <c r="B79" s="25"/>
      <c r="C79" s="25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hidden="1">
      <c r="A80" s="25"/>
      <c r="B80" s="25"/>
      <c r="C80" s="25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hidden="1">
      <c r="A81" s="25"/>
      <c r="B81" s="25"/>
      <c r="C81" s="25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hidden="1">
      <c r="A82" s="25"/>
      <c r="B82" s="25"/>
      <c r="C82" s="25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hidden="1">
      <c r="A83" s="25"/>
      <c r="B83" s="25"/>
      <c r="C83" s="25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hidden="1">
      <c r="A84" s="25"/>
      <c r="B84" s="25"/>
      <c r="C84" s="25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hidden="1">
      <c r="A85" s="25"/>
      <c r="B85" s="25"/>
      <c r="C85" s="25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hidden="1">
      <c r="A86" s="25"/>
      <c r="B86" s="25"/>
      <c r="C86" s="25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hidden="1">
      <c r="A87" s="25"/>
      <c r="B87" s="25"/>
      <c r="C87" s="25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hidden="1">
      <c r="A88" s="25"/>
      <c r="B88" s="25"/>
      <c r="C88" s="25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hidden="1">
      <c r="A89" s="25"/>
      <c r="B89" s="25"/>
      <c r="C89" s="25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hidden="1">
      <c r="A90" s="25"/>
      <c r="B90" s="25"/>
      <c r="C90" s="25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hidden="1">
      <c r="A91" s="25"/>
      <c r="B91" s="25"/>
      <c r="C91" s="25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hidden="1">
      <c r="A92" s="25"/>
      <c r="B92" s="25"/>
      <c r="C92" s="25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D16" sqref="D16"/>
    </sheetView>
  </sheetViews>
  <sheetFormatPr defaultColWidth="10.8515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0" t="s">
        <v>55</v>
      </c>
      <c r="B3" s="181"/>
      <c r="C3" s="181"/>
      <c r="D3" s="181"/>
      <c r="E3" s="181"/>
      <c r="F3" s="91"/>
    </row>
    <row r="4" spans="1:6" ht="24" customHeight="1">
      <c r="A4" s="6" t="s">
        <v>0</v>
      </c>
      <c r="B4" s="182" t="s">
        <v>78</v>
      </c>
      <c r="C4" s="183"/>
      <c r="D4" s="183"/>
      <c r="E4" s="184"/>
      <c r="F4" s="91"/>
    </row>
    <row r="5" spans="1:6" ht="19.5" customHeight="1">
      <c r="A5" s="7" t="s">
        <v>1</v>
      </c>
      <c r="B5" s="185" t="s">
        <v>71</v>
      </c>
      <c r="C5" s="186"/>
      <c r="D5" s="186"/>
      <c r="E5" s="187"/>
      <c r="F5" s="91"/>
    </row>
    <row r="6" spans="1:6" ht="15.75">
      <c r="A6" s="188" t="s">
        <v>20</v>
      </c>
      <c r="B6" s="189"/>
      <c r="C6" s="190"/>
      <c r="D6" s="85" t="s">
        <v>79</v>
      </c>
      <c r="E6" s="86"/>
      <c r="F6" s="91"/>
    </row>
    <row r="7" spans="1:6" ht="19.5" customHeight="1">
      <c r="A7" s="188" t="s">
        <v>34</v>
      </c>
      <c r="B7" s="191"/>
      <c r="C7" s="192"/>
      <c r="D7" s="87">
        <v>1</v>
      </c>
      <c r="E7" s="88"/>
      <c r="F7" s="91"/>
    </row>
    <row r="8" spans="1:6" ht="21.75" customHeight="1">
      <c r="A8" s="193" t="s">
        <v>35</v>
      </c>
      <c r="B8" s="194"/>
      <c r="C8" s="195"/>
      <c r="D8" s="196" t="s">
        <v>72</v>
      </c>
      <c r="E8" s="197"/>
      <c r="F8" s="91"/>
    </row>
    <row r="9" spans="1:6" ht="22.5" customHeight="1">
      <c r="A9" s="200" t="s">
        <v>45</v>
      </c>
      <c r="B9" s="201"/>
      <c r="C9" s="201"/>
      <c r="D9" s="201"/>
      <c r="E9" s="202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82</v>
      </c>
      <c r="B11" s="68" t="s">
        <v>80</v>
      </c>
      <c r="C11" s="68" t="s">
        <v>81</v>
      </c>
      <c r="D11" s="94">
        <v>300</v>
      </c>
      <c r="E11" s="73" t="s">
        <v>83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70</v>
      </c>
      <c r="B15" s="67" t="s">
        <v>80</v>
      </c>
      <c r="C15" s="67" t="s">
        <v>81</v>
      </c>
      <c r="D15" s="97">
        <v>240</v>
      </c>
      <c r="E15" s="73" t="s">
        <v>84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3" t="s">
        <v>9</v>
      </c>
      <c r="C20" s="203" t="s">
        <v>9</v>
      </c>
      <c r="D20" s="97"/>
      <c r="E20" s="73"/>
      <c r="F20" s="91"/>
    </row>
    <row r="21" spans="1:6" ht="30" customHeight="1">
      <c r="A21" s="53"/>
      <c r="B21" s="204"/>
      <c r="C21" s="204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3" t="s">
        <v>9</v>
      </c>
      <c r="C23" s="71"/>
      <c r="D23" s="97"/>
      <c r="E23" s="73"/>
      <c r="F23" s="91"/>
    </row>
    <row r="24" spans="1:6" ht="30" customHeight="1">
      <c r="A24" s="49"/>
      <c r="B24" s="204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8" t="s">
        <v>28</v>
      </c>
      <c r="B26" s="199"/>
      <c r="C26" s="199"/>
      <c r="D26" s="199"/>
      <c r="E26" s="199"/>
      <c r="F26" s="91"/>
      <c r="G26" s="91"/>
    </row>
    <row r="27" spans="1:7" ht="12.75">
      <c r="A27" s="198" t="s">
        <v>29</v>
      </c>
      <c r="B27" s="199"/>
      <c r="C27" s="199"/>
      <c r="D27" s="199"/>
      <c r="E27" s="199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B22" sqref="B22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R-4194-2022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canadienne de l'entreprise indépendante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2" t="s">
        <v>44</v>
      </c>
      <c r="B8" s="50" t="str">
        <f>Identification!A11</f>
        <v>Pierre-Olivier Charlebois</v>
      </c>
      <c r="C8" s="50">
        <f>Identification!A12</f>
        <v>0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/>
      <c r="D12" s="127"/>
      <c r="E12" s="128">
        <v>11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1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4</v>
      </c>
      <c r="C14" s="131"/>
      <c r="D14" s="132"/>
      <c r="E14" s="130">
        <v>12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5</v>
      </c>
      <c r="C16" s="131"/>
      <c r="D16" s="132"/>
      <c r="E16" s="130">
        <v>20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4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/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12</v>
      </c>
      <c r="C19" s="131"/>
      <c r="D19" s="132"/>
      <c r="E19" s="130">
        <v>12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2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15</v>
      </c>
      <c r="C21" s="131"/>
      <c r="D21" s="132"/>
      <c r="E21" s="131">
        <v>15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/>
      <c r="C22" s="131"/>
      <c r="D22" s="132"/>
      <c r="E22" s="130"/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55</v>
      </c>
      <c r="C25" s="122">
        <f t="shared" si="0"/>
        <v>0</v>
      </c>
      <c r="D25" s="122">
        <f>SUM(D12:D24)</f>
        <v>0</v>
      </c>
      <c r="E25" s="122">
        <f t="shared" si="0"/>
        <v>81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16500</v>
      </c>
      <c r="C26" s="123">
        <f t="shared" si="1"/>
        <v>0</v>
      </c>
      <c r="D26" s="123">
        <f t="shared" si="1"/>
        <v>0</v>
      </c>
      <c r="E26" s="123">
        <f t="shared" si="1"/>
        <v>19440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16500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19440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15" sqref="A15:E15"/>
    </sheetView>
  </sheetViews>
  <sheetFormatPr defaultColWidth="10.851562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8" t="s">
        <v>0</v>
      </c>
      <c r="B4" s="213" t="str">
        <f>Identification!B4</f>
        <v>R-4194-2022</v>
      </c>
      <c r="C4" s="214"/>
      <c r="D4" s="214"/>
      <c r="E4" s="215"/>
    </row>
    <row r="5" spans="1:5" ht="18" customHeight="1" thickBot="1">
      <c r="A5" s="99" t="s">
        <v>1</v>
      </c>
      <c r="B5" s="216" t="str">
        <f>Identification!B5</f>
        <v>Fédération canadienne de l'entreprise indépendante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 t="s">
        <v>73</v>
      </c>
      <c r="B7" s="222"/>
      <c r="C7" s="222"/>
      <c r="D7" s="222"/>
      <c r="E7" s="223"/>
    </row>
    <row r="8" spans="1:5" ht="19.5" customHeight="1">
      <c r="A8" s="221" t="s">
        <v>76</v>
      </c>
      <c r="B8" s="222"/>
      <c r="C8" s="222"/>
      <c r="D8" s="222"/>
      <c r="E8" s="223"/>
    </row>
    <row r="9" spans="1:5" ht="19.5" customHeight="1">
      <c r="A9" s="221" t="s">
        <v>74</v>
      </c>
      <c r="B9" s="222"/>
      <c r="C9" s="222"/>
      <c r="D9" s="222"/>
      <c r="E9" s="223"/>
    </row>
    <row r="10" spans="1:5" ht="19.5" customHeight="1">
      <c r="A10" s="221" t="s">
        <v>75</v>
      </c>
      <c r="B10" s="222"/>
      <c r="C10" s="222"/>
      <c r="D10" s="222"/>
      <c r="E10" s="223"/>
    </row>
    <row r="11" spans="1:5" ht="19.5" customHeight="1">
      <c r="A11" s="221" t="s">
        <v>85</v>
      </c>
      <c r="B11" s="222"/>
      <c r="C11" s="222"/>
      <c r="D11" s="222"/>
      <c r="E11" s="223"/>
    </row>
    <row r="12" spans="1:5" ht="19.5" customHeight="1">
      <c r="A12" s="148" t="s">
        <v>86</v>
      </c>
      <c r="B12" s="149"/>
      <c r="C12" s="149"/>
      <c r="D12" s="149"/>
      <c r="E12" s="150"/>
    </row>
    <row r="13" spans="1:5" ht="19.5" customHeight="1">
      <c r="A13" s="221" t="s">
        <v>77</v>
      </c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7">
    <mergeCell ref="A40:E40"/>
    <mergeCell ref="A32:E32"/>
    <mergeCell ref="A33:E33"/>
    <mergeCell ref="A34:E34"/>
    <mergeCell ref="A35:E35"/>
    <mergeCell ref="A36:E36"/>
    <mergeCell ref="A37:E37"/>
    <mergeCell ref="A28:E28"/>
    <mergeCell ref="A29:E29"/>
    <mergeCell ref="A30:E30"/>
    <mergeCell ref="A31:E31"/>
    <mergeCell ref="A38:E38"/>
    <mergeCell ref="A39:E39"/>
    <mergeCell ref="A22:E22"/>
    <mergeCell ref="A23:E23"/>
    <mergeCell ref="A24:E24"/>
    <mergeCell ref="A25:E25"/>
    <mergeCell ref="A26:E26"/>
    <mergeCell ref="A27:E27"/>
    <mergeCell ref="A17:E17"/>
    <mergeCell ref="A18:E18"/>
    <mergeCell ref="A19:E19"/>
    <mergeCell ref="A20:E20"/>
    <mergeCell ref="A15:E15"/>
    <mergeCell ref="A21:E21"/>
    <mergeCell ref="A13:E13"/>
    <mergeCell ref="A9:E9"/>
    <mergeCell ref="A14:E14"/>
    <mergeCell ref="A10:E10"/>
    <mergeCell ref="A11:E11"/>
    <mergeCell ref="A16:E16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2022-11-25T16:20:28Z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986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6906100.00000000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0162</vt:lpwstr>
  </property>
  <property fmtid="{D5CDD505-2E9C-101B-9397-08002B2CF9AE}" pid="21" name="Cotedepiè">
    <vt:lpwstr>C-FCEI-0017</vt:lpwstr>
  </property>
  <property fmtid="{D5CDD505-2E9C-101B-9397-08002B2CF9AE}" pid="22" name="Anciennomdudocume">
    <vt:lpwstr>R-4194-2022 Phase 2 - Budget de participation de la FCEI.XLS</vt:lpwstr>
  </property>
  <property fmtid="{D5CDD505-2E9C-101B-9397-08002B2CF9AE}" pid="23" name="_dlc_Doc">
    <vt:lpwstr>W2HFWTQUJJY6-1532055623-116</vt:lpwstr>
  </property>
  <property fmtid="{D5CDD505-2E9C-101B-9397-08002B2CF9AE}" pid="24" name="_dlc_DocIdItemGu">
    <vt:lpwstr>48c6cfc2-3e41-425a-bccf-e46bb4428226</vt:lpwstr>
  </property>
  <property fmtid="{D5CDD505-2E9C-101B-9397-08002B2CF9AE}" pid="25" name="_dlc_DocIdU">
    <vt:lpwstr>http://s10mtlweb:8081/986/_layouts/15/DocIdRedir.aspx?ID=W2HFWTQUJJY6-1532055623-116, W2HFWTQUJJY6-1532055623-116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C-FCEI-0017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162.000000000000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