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 yWindow="504" windowWidth="25224" windowHeight="14316"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<sst xmlns="http://schemas.openxmlformats.org/spreadsheetml/2006/main" count="258" uniqueCount="187">
  <si>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</si>
  <si>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</si>
  <si>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</si>
  <si>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</si>
  <si>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</si>
  <si>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</si>
  <si>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</si>
  <si>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</si>
  <si>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</si>
  <si>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</si>
  <si>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</si>
  <si>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</si>
  <si>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</si>
  <si>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</si>
  <si>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</si>
  <si>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</si>
  <si>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</si>
  <si>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</si>
  <si>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</si>
  <si>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</si>
  <si>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</si>
  <si>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</si>
  <si>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</si>
  <si>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</si>
  <si>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</si>
  <si>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</si>
  <si>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</si>
  <si>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</si>
  <si>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</si>
  <si>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</si>
  <si>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</si>
  <si>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</si>
  <si>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</si>
  <si>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</si>
  <si>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</si>
  <si>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</si>
  <si>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</si>
  <si>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</si>
  <si>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</si>
  <si>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</si>
  <si>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</si>
  <si>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</si>
  <si>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</si>
  <si>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</si>
  <si>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</si>
  <si>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</si>
  <si>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</si>
  <si>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</si>
  <si>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</si>
  <si>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</si>
  <si>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</si>
  <si>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</si>
  <si>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</si>
  <si>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</si>
  <si>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</si>
  <si>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</si>
  <si>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</si>
  <si>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</si>
  <si>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</si>
  <si>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</si>
  <si>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</si>
  <si>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</si>
  <si>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</si>
  <si>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</si>
  <si>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</si>
  <si>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</si>
  <si>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</si>
  <si>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</si>
  <si>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</si>
  <si>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</si>
  <si>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</si>
  <si>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</si>
  <si>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</si>
  <si>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</si>
  <si>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</si>
  <si>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</si>
  <si>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</si>
  <si>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</si>
  <si>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</si>
  <si>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</si>
  <si>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</si>
  <si>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</si>
  <si>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</si>
  <si>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</si>
  <si>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</si>
  <si>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</si>
  <si>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</si>
  <si>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</si>
  <si>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</si>
  <si>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</si>
  <si>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</si>
  <si>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</si>
  <si>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</si>
  <si>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</si>
  <si>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</si>
  <si>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</si>
  <si>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</si>
  <si>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</si>
  <si>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</si>
  <si>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</si>
  <si>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</si>
  <si>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</si>
  <si>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</si>
  <si>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</si>
  <si>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</si>
  <si>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</si>
  <si>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</si>
  <si>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</si>
  <si>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</si>
  <si>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</si>
  <si>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</si>
  <si>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</si>
  <si>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</si>
  <si>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</si>
  <si>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</si>
  <si>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</si>
  <si>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</si>
  <si>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</si>
  <si>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</si>
  <si>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</si>
  <si>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</si>
  <si>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</si>
  <si>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</si>
  <si>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</si>
  <si>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</si>
  <si>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</si>
  <si>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</si>
  <si>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</si>
  <si>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</si>
  <si>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</si>
  <si>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</si>
  <si>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</si>
  <si>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</si>
  <si>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</si>
  <si>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</si>
  <si>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</si>
  <si>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</si>
  <si>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</si>
  <si>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</si>
  <si>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</si>
  <si>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</si>
  <si>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</si>
  <si>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</si>
  <si>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</si>
  <si>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</si>
  <si>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</si>
  <si>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</si>
  <si>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</si>
  <si>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</si>
  <si>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</si>
  <si>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</si>
  <si>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</si>
  <si>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</si>
  <si>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</si>
  <si>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</si>
  <si>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</si>
  <si>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</si>
  <si>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</si>
  <si>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</si>
  <si>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</si>
  <si>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</si>
  <si>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</si>
  <si>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</si>
  <si>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</si>
  <si>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</si>
  <si>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</si>
  <si>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</si>
  <si>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</si>
  <si>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</si>
  <si>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</si>
  <si>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</si>
  <si>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</si>
  <si>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R-4210-2022, Phase 3</t>
  </si>
  <si>
    <t>Mars à mai 2023</t>
  </si>
  <si>
    <t>Fédération québécoise des municipalités locales et régionales (FQM)</t>
  </si>
  <si>
    <t>Non</t>
  </si>
  <si>
    <t>Mme Sylvie Jacques</t>
  </si>
  <si>
    <t>Me Anrtoine Bouffard</t>
  </si>
  <si>
    <t>Interne</t>
  </si>
  <si>
    <t>1134, Grande Allée Ouest, RC 01, Québec (Qc), G1S 1E5</t>
  </si>
  <si>
    <t>M. Gilbert Scantland</t>
  </si>
  <si>
    <t>33, rue Monseigneur Ross, Gaspé (Qc) G4X 1L7</t>
  </si>
  <si>
    <t>Externe</t>
  </si>
  <si>
    <t>Plus de 15 ans</t>
  </si>
  <si>
    <t>Québec</t>
  </si>
  <si>
    <t>juin</t>
  </si>
  <si>
    <t>Antoine Bouffard, avocat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</si>
</sst>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64" fontId="81" fillId="0" borderId="24" xfId="0" applyNumberFormat="1" applyFont="1" applyFill="1" applyBorder="1" applyAlignment="1" applyProtection="1">
      <alignment horizontal="left" vertical="center" indent="1"/>
      <protection locked="0"/>
    </xf>
    <xf numFmtId="164"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65" fontId="83" fillId="0" borderId="54" xfId="0" applyNumberFormat="1" applyFont="1" applyBorder="1" applyAlignment="1" applyProtection="1">
      <alignment horizontal="center" vertical="center"/>
      <protection locked="0"/>
    </xf>
    <xf numFmtId="165"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64" fontId="81" fillId="0" borderId="73" xfId="0" applyNumberFormat="1" applyFont="1" applyFill="1" applyBorder="1" applyAlignment="1" applyProtection="1">
      <alignment horizontal="left" vertical="center" wrapText="1" indent="1"/>
      <protection locked="0"/>
    </xf>
    <xf numFmtId="164" fontId="81" fillId="0" borderId="75" xfId="0" applyNumberFormat="1" applyFont="1" applyFill="1" applyBorder="1" applyAlignment="1" applyProtection="1">
      <alignment horizontal="left" vertical="center" wrapText="1" indent="1"/>
      <protection locked="0"/>
    </xf>
    <xf numFmtId="164"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19050"/>
          <a:ext cx="1724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57150</xdr:rowOff>
    </xdr:from>
    <xdr:ext cx="76200" cy="200025"/>
    <xdr:sp fLocksText="0">
      <xdr:nvSpPr>
        <xdr:cNvPr id="1" name="Text Box 4"/>
        <xdr:cNvSpPr txBox="1">
          <a:spLocks noChangeArrowheads="1"/>
        </xdr:cNvSpPr>
      </xdr:nvSpPr>
      <xdr:spPr>
        <a:xfrm>
          <a:off x="3248025"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049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5">
      <selection activeCell="C18" sqref="C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176</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177</v>
      </c>
      <c r="B12" s="186">
        <v>13</v>
      </c>
      <c r="C12" s="186" t="s">
        <v>178</v>
      </c>
      <c r="D12" s="300" t="s">
        <v>179</v>
      </c>
      <c r="E12" s="9"/>
      <c r="F12" s="4"/>
      <c r="G12" s="4"/>
      <c r="H12" s="4"/>
      <c r="I12" s="4"/>
      <c r="J12" s="4"/>
      <c r="K12" s="4"/>
      <c r="L12" s="4"/>
      <c r="M12" s="4"/>
      <c r="N12" s="4"/>
      <c r="O12" s="4"/>
      <c r="P12" s="4"/>
    </row>
    <row r="13" spans="1:16" ht="27" customHeight="1">
      <c r="A13" s="187"/>
      <c r="B13" s="188"/>
      <c r="C13" s="188"/>
      <c r="D13" s="189"/>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180</v>
      </c>
      <c r="B17" s="186" t="s">
        <v>183</v>
      </c>
      <c r="C17" s="186" t="s">
        <v>182</v>
      </c>
      <c r="D17" s="300" t="s">
        <v>181</v>
      </c>
      <c r="E17" s="9"/>
      <c r="F17" s="4"/>
      <c r="G17" s="4"/>
      <c r="H17" s="4"/>
      <c r="I17" s="4"/>
      <c r="J17" s="4"/>
      <c r="K17" s="4"/>
      <c r="L17" s="4"/>
      <c r="M17" s="4"/>
      <c r="N17" s="4"/>
      <c r="O17" s="4"/>
      <c r="P17" s="4"/>
    </row>
    <row r="18" spans="1:16" ht="27" customHeight="1">
      <c r="A18" s="187"/>
      <c r="B18" s="188"/>
      <c r="C18" s="188"/>
      <c r="D18" s="189"/>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14" t="s">
        <v>17</v>
      </c>
      <c r="C22" s="314" t="s">
        <v>17</v>
      </c>
      <c r="D22" s="195"/>
      <c r="E22" s="9"/>
      <c r="F22" s="4"/>
      <c r="G22" s="4"/>
      <c r="H22" s="4"/>
      <c r="I22" s="4"/>
      <c r="J22" s="4"/>
      <c r="K22" s="4"/>
      <c r="L22" s="4"/>
      <c r="M22" s="4"/>
      <c r="N22" s="4"/>
      <c r="O22" s="4"/>
      <c r="P22" s="4"/>
    </row>
    <row r="23" spans="1:16" ht="27" customHeight="1">
      <c r="A23" s="194"/>
      <c r="B23" s="315"/>
      <c r="C23" s="315"/>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c r="B25" s="314" t="s">
        <v>17</v>
      </c>
      <c r="C25" s="199"/>
      <c r="D25" s="195"/>
      <c r="E25" s="9"/>
      <c r="F25" s="4"/>
      <c r="G25" s="4"/>
      <c r="H25" s="4"/>
      <c r="I25" s="4"/>
      <c r="J25" s="4"/>
      <c r="K25" s="4"/>
      <c r="L25" s="4"/>
      <c r="M25" s="4"/>
      <c r="N25" s="4"/>
      <c r="O25" s="4"/>
      <c r="P25" s="4"/>
    </row>
    <row r="26" spans="1:16" ht="27" customHeight="1">
      <c r="A26" s="198"/>
      <c r="B26" s="315"/>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R-4210-2022, Phase 3</v>
      </c>
      <c r="C4" s="204" t="s">
        <v>16</v>
      </c>
      <c r="D4" s="127" t="str">
        <f>Identification!D5</f>
        <v>Mars à mai 2023</v>
      </c>
      <c r="E4" s="11"/>
      <c r="F4" s="4"/>
      <c r="G4" s="4"/>
      <c r="H4" s="4"/>
      <c r="I4" s="4"/>
      <c r="J4" s="4"/>
      <c r="K4" s="4"/>
      <c r="L4" s="4"/>
      <c r="M4" s="4"/>
      <c r="N4" s="4"/>
      <c r="O4" s="4"/>
      <c r="P4" s="4"/>
    </row>
    <row r="5" spans="1:16" ht="26.25" customHeight="1">
      <c r="A5" s="175" t="s">
        <v>1</v>
      </c>
      <c r="B5" s="341" t="str">
        <f>Identification!B6:D6</f>
        <v>Fédération québécoise des municipalités locales et régionales (FQM)</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5" t="s">
        <v>2</v>
      </c>
      <c r="B7" s="353" t="s">
        <v>131</v>
      </c>
      <c r="C7" s="35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27.5</v>
      </c>
      <c r="C9" s="296">
        <f>Honoraires!D14</f>
        <v>0</v>
      </c>
      <c r="D9" s="128">
        <f>Honoraires!H14</f>
        <v>2750</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1.5</v>
      </c>
      <c r="C11" s="296">
        <f>Honoraires!D20</f>
        <v>0</v>
      </c>
      <c r="D11" s="128">
        <f>Honoraires!H20</f>
        <v>232.5</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29</v>
      </c>
      <c r="C17" s="239">
        <f>C9+C11+C13+C15</f>
        <v>0</v>
      </c>
      <c r="D17" s="240">
        <f>D9+D11+D13+D15</f>
        <v>2982.5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8" t="s">
        <v>4</v>
      </c>
      <c r="E20" s="4"/>
      <c r="F20" s="4"/>
      <c r="G20" s="4"/>
      <c r="H20" s="4"/>
      <c r="I20" s="4"/>
      <c r="J20" s="4"/>
      <c r="K20" s="4"/>
      <c r="L20" s="4"/>
      <c r="M20" s="4"/>
      <c r="N20" s="4"/>
      <c r="O20" s="4"/>
      <c r="P20" s="4"/>
    </row>
    <row r="21" spans="1:16" ht="19.5" customHeight="1">
      <c r="A21" s="330" t="s">
        <v>22</v>
      </c>
      <c r="B21" s="331"/>
      <c r="C21" s="332"/>
      <c r="D21" s="129">
        <f>ROUND(0.03*D17,2)</f>
        <v>89.48</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7" t="s">
        <v>59</v>
      </c>
      <c r="B27" s="328"/>
      <c r="C27" s="329"/>
      <c r="D27" s="241">
        <f>D21+D23+D25</f>
        <v>89.48</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4" t="s">
        <v>126</v>
      </c>
      <c r="B29" s="345"/>
      <c r="C29" s="346"/>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8" t="s">
        <v>111</v>
      </c>
      <c r="B31" s="339"/>
      <c r="C31" s="340"/>
      <c r="D31" s="242">
        <f>D17+D27+D29</f>
        <v>3071.98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4" t="s">
        <v>137</v>
      </c>
      <c r="B33" s="325"/>
      <c r="C33" s="326"/>
      <c r="D33" s="202"/>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3" sqref="G13"/>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710937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R-4210-2022, Phase 3</v>
      </c>
      <c r="D4" s="372" t="s">
        <v>16</v>
      </c>
      <c r="E4" s="373"/>
      <c r="F4" s="367" t="str">
        <f>Identification!D5</f>
        <v>Mars à mai 2023</v>
      </c>
      <c r="G4" s="368"/>
      <c r="H4" s="369"/>
      <c r="I4" s="11"/>
      <c r="J4" s="11"/>
      <c r="K4" s="11"/>
      <c r="L4" s="11"/>
      <c r="M4" s="11"/>
      <c r="N4" s="11"/>
      <c r="O4" s="11"/>
      <c r="P4" s="11"/>
      <c r="Q4" s="11"/>
    </row>
    <row r="5" spans="1:17" ht="26.25" customHeight="1">
      <c r="A5" s="131" t="s">
        <v>1</v>
      </c>
      <c r="B5" s="132"/>
      <c r="C5" s="341" t="str">
        <f>Identification!B6</f>
        <v>Fédération québécoise des municipalités locales et régionales (FQM)</v>
      </c>
      <c r="D5" s="370"/>
      <c r="E5" s="370"/>
      <c r="F5" s="370"/>
      <c r="G5" s="370"/>
      <c r="H5" s="371"/>
      <c r="I5" s="11"/>
      <c r="J5" s="11"/>
      <c r="K5" s="11"/>
      <c r="L5" s="11"/>
      <c r="M5" s="11"/>
      <c r="N5" s="11"/>
      <c r="O5" s="11"/>
      <c r="P5" s="11"/>
      <c r="Q5" s="11"/>
    </row>
    <row r="6" spans="1:17" ht="20.25" customHeight="1">
      <c r="A6" s="232"/>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Anrtoine Bouffard</v>
      </c>
      <c r="C10" s="244">
        <v>27.5</v>
      </c>
      <c r="D10" s="244">
        <v>0</v>
      </c>
      <c r="E10" s="245">
        <v>100</v>
      </c>
      <c r="F10" s="169">
        <f>ROUND(((D10*E10)+(C10*E10)),2)</f>
        <v>2750</v>
      </c>
      <c r="G10" s="251"/>
      <c r="H10" s="166">
        <f>ROUND(F10+G10,2)</f>
        <v>2750</v>
      </c>
      <c r="I10" s="11"/>
      <c r="J10" s="11"/>
      <c r="K10" s="11"/>
      <c r="L10" s="11"/>
      <c r="M10" s="11"/>
      <c r="N10" s="11"/>
      <c r="O10" s="11"/>
      <c r="P10" s="11"/>
      <c r="Q10" s="11"/>
    </row>
    <row r="11" spans="1:17" ht="20.25" customHeight="1">
      <c r="A11" s="364"/>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64"/>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4"/>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5"/>
      <c r="B14" s="158" t="s">
        <v>18</v>
      </c>
      <c r="C14" s="159">
        <f>SUM(C10:C13)</f>
        <v>27.5</v>
      </c>
      <c r="D14" s="159">
        <f>SUM(D10:D13)</f>
        <v>0</v>
      </c>
      <c r="E14" s="361"/>
      <c r="F14" s="160">
        <f>F10+F11+F12+F13</f>
        <v>2750</v>
      </c>
      <c r="G14" s="160">
        <f>G10+G11+G12+G13</f>
        <v>0</v>
      </c>
      <c r="H14" s="161">
        <f>ROUND(F14+G14,2)</f>
        <v>2750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M. Gilbert Scantland</v>
      </c>
      <c r="C16" s="244">
        <v>1.5</v>
      </c>
      <c r="D16" s="244">
        <v>0</v>
      </c>
      <c r="E16" s="245">
        <v>155</v>
      </c>
      <c r="F16" s="169">
        <f>ROUND(((D16*E16)+(C16*E16)),2)</f>
        <v>232.5</v>
      </c>
      <c r="G16" s="251"/>
      <c r="H16" s="166">
        <f>ROUND(F16+G16,2)</f>
        <v>232.5</v>
      </c>
      <c r="I16" s="11"/>
      <c r="J16" s="11"/>
      <c r="K16" s="11"/>
      <c r="L16" s="11"/>
      <c r="M16" s="11"/>
      <c r="N16" s="11"/>
      <c r="O16" s="11"/>
      <c r="P16" s="11"/>
      <c r="Q16" s="11"/>
    </row>
    <row r="17" spans="1:17" ht="20.25" customHeight="1">
      <c r="A17" s="364"/>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64"/>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4"/>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5"/>
      <c r="B20" s="158" t="s">
        <v>18</v>
      </c>
      <c r="C20" s="159">
        <f>SUM(C16:C19)</f>
        <v>1.5</v>
      </c>
      <c r="D20" s="159">
        <f>SUM(D16:D19)</f>
        <v>0</v>
      </c>
      <c r="E20" s="361"/>
      <c r="F20" s="160">
        <f>F16+F17+F18+F19</f>
        <v>232.5</v>
      </c>
      <c r="G20" s="160">
        <f>G16+G17+G18+G19</f>
        <v>0</v>
      </c>
      <c r="H20" s="161">
        <f>ROUND(F20+G20,2)</f>
        <v>232.5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64"/>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64"/>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6">
        <f>F14+F20+F24+F28</f>
        <v>2982.5</v>
      </c>
      <c r="G30" s="236">
        <f>G14+G20+G24+G28</f>
        <v>0</v>
      </c>
      <c r="H30" s="237">
        <f>H14+H20+H24+H28</f>
        <v>2982.5</v>
      </c>
      <c r="I30" s="11"/>
      <c r="J30" s="11"/>
      <c r="K30" s="11"/>
      <c r="L30" s="11"/>
      <c r="M30" s="11"/>
      <c r="N30" s="11"/>
      <c r="O30" s="11"/>
      <c r="P30" s="11"/>
      <c r="Q30" s="11"/>
    </row>
    <row r="31" spans="1:17" ht="12" customHeight="1">
      <c r="A31" s="376"/>
      <c r="B31" s="377"/>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R-4210-2022, Phase 3</v>
      </c>
      <c r="C4" s="389" t="s">
        <v>16</v>
      </c>
      <c r="D4" s="390"/>
      <c r="E4" s="391" t="str">
        <f>Identification!D5</f>
        <v>Mars à mai 2023</v>
      </c>
      <c r="F4" s="392"/>
      <c r="G4" s="11"/>
      <c r="H4" s="11"/>
      <c r="I4" s="11"/>
      <c r="J4" s="11"/>
      <c r="K4" s="11"/>
      <c r="L4" s="11"/>
      <c r="M4" s="11"/>
      <c r="N4" s="11"/>
      <c r="O4" s="11"/>
      <c r="P4" s="11"/>
    </row>
    <row r="5" spans="1:16" ht="26.25" customHeight="1">
      <c r="A5" s="10" t="s">
        <v>1</v>
      </c>
      <c r="B5" s="393" t="str">
        <f>Identification!B6:D6</f>
        <v>Fédération québécoise des municipalités locales et régionales (FQM)</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396" t="s">
        <v>10</v>
      </c>
      <c r="C11" s="59"/>
      <c r="D11" s="258"/>
      <c r="E11" s="258"/>
      <c r="F11" s="37">
        <f>ROUND(D11+E11,2)</f>
        <v>0</v>
      </c>
      <c r="G11" s="11"/>
      <c r="H11" s="11"/>
      <c r="I11" s="11"/>
      <c r="J11" s="11"/>
      <c r="K11" s="11"/>
      <c r="L11" s="11"/>
      <c r="M11" s="11"/>
      <c r="N11" s="11"/>
      <c r="O11" s="11"/>
      <c r="P11" s="11"/>
    </row>
    <row r="12" spans="1:16" ht="27" customHeight="1">
      <c r="A12" s="44" t="s">
        <v>11</v>
      </c>
      <c r="B12" s="397"/>
      <c r="C12" s="60"/>
      <c r="D12" s="258"/>
      <c r="E12" s="258"/>
      <c r="F12" s="37">
        <f>ROUND(D12+E12,2)</f>
        <v>0</v>
      </c>
      <c r="G12" s="11"/>
      <c r="H12" s="11"/>
      <c r="I12" s="11"/>
      <c r="J12" s="11"/>
      <c r="K12" s="11"/>
      <c r="L12" s="11"/>
      <c r="M12" s="11"/>
      <c r="N12" s="11"/>
      <c r="O12" s="11"/>
      <c r="P12" s="11"/>
    </row>
    <row r="13" spans="1:16" ht="26.25" customHeight="1">
      <c r="A13" s="45" t="s">
        <v>12</v>
      </c>
      <c r="B13" s="398"/>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7109375" style="0" customWidth="1"/>
    <col min="5" max="5" width="13.710937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R-4210-2022, Phase 3</v>
      </c>
      <c r="D4" s="428" t="s">
        <v>16</v>
      </c>
      <c r="E4" s="429"/>
      <c r="F4" s="424" t="str">
        <f>Identification!D5</f>
        <v>Mars à mai 2023</v>
      </c>
      <c r="G4" s="425"/>
      <c r="H4" s="11"/>
      <c r="I4" s="4"/>
      <c r="J4" s="4"/>
      <c r="K4" s="4"/>
      <c r="L4" s="4"/>
      <c r="M4" s="4"/>
      <c r="N4" s="4"/>
      <c r="O4" s="4"/>
      <c r="P4" s="4"/>
    </row>
    <row r="5" spans="1:16" ht="26.25" customHeight="1">
      <c r="A5" s="416" t="s">
        <v>1</v>
      </c>
      <c r="B5" s="417"/>
      <c r="C5" s="418" t="str">
        <f>Identification!B6</f>
        <v>Fédération québécoise des municipalités locales et régionales (FQM)</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710937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R-4210-2022, Phase 3</v>
      </c>
      <c r="E2" s="444"/>
      <c r="F2" s="444"/>
      <c r="G2" s="444"/>
      <c r="H2" s="445"/>
      <c r="I2" s="445"/>
      <c r="J2" s="83"/>
      <c r="K2" s="93"/>
      <c r="L2" s="93"/>
      <c r="M2" s="93"/>
      <c r="N2" s="93"/>
      <c r="O2" s="93"/>
      <c r="P2" s="93"/>
    </row>
    <row r="3" spans="1:16" ht="21.75" customHeight="1">
      <c r="A3" s="82" t="s">
        <v>1</v>
      </c>
      <c r="B3" s="82"/>
      <c r="C3" s="94"/>
      <c r="D3" s="443" t="str">
        <f>Identification!B6</f>
        <v>Fédération québécoise des municipalités locales et régionales (FQM)</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184</v>
      </c>
      <c r="C12" s="446"/>
      <c r="D12" s="446"/>
      <c r="E12" s="446"/>
      <c r="F12" s="87" t="s">
        <v>95</v>
      </c>
      <c r="G12" s="112"/>
      <c r="H12" s="112"/>
      <c r="I12" s="82"/>
      <c r="J12" s="82"/>
      <c r="K12" s="98"/>
      <c r="L12" s="98"/>
      <c r="M12" s="98"/>
      <c r="N12" s="98"/>
      <c r="O12" s="98"/>
      <c r="P12" s="98"/>
    </row>
    <row r="13" spans="1:16" ht="21" customHeight="1">
      <c r="A13" s="78" t="s">
        <v>96</v>
      </c>
      <c r="B13" s="91">
        <v>19</v>
      </c>
      <c r="C13" s="88" t="s">
        <v>97</v>
      </c>
      <c r="D13" s="113" t="s">
        <v>185</v>
      </c>
      <c r="E13" s="449">
        <v>2023</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Utilisateur Windows</cp:lastModifiedBy>
  <cp:lastPrinted>2023-06-19T19:13:28Z</cp:lastPrinted>
  <dcterms:created xsi:type="dcterms:W3CDTF">2003-06-11T13:22:16Z</dcterms:created>
  <dcterms:modified xsi:type="dcterms:W3CDTF">2023-06-21T18:52:47Z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3</vt:lpwstr>
  </property>
  <property fmtid="{D5CDD505-2E9C-101B-9397-08002B2CF9AE}" pid="4" name="Suj">
    <vt:lpwstr>Demande de remboursement de frais de la FQM</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Hidden_Uploaded">
    <vt:lpwstr>Braccio, Nadia</vt:lpwstr>
  </property>
  <property fmtid="{D5CDD505-2E9C-101B-9397-08002B2CF9AE}" pid="14" name="Hidden_Uploaded">
    <vt:lpwstr>2023-06-21T14:55:13Z</vt:lpwstr>
  </property>
  <property fmtid="{D5CDD505-2E9C-101B-9397-08002B2CF9AE}" pid="15" name="Accés restrei">
    <vt:lpwstr>0</vt:lpwstr>
  </property>
  <property fmtid="{D5CDD505-2E9C-101B-9397-08002B2CF9AE}" pid="16" name="Déposa">
    <vt:lpwstr>187</vt:lpwstr>
  </property>
  <property fmtid="{D5CDD505-2E9C-101B-9397-08002B2CF9AE}" pid="17" name="_dlc_Doc">
    <vt:lpwstr>W2HFWTQUJJY6-304364381-2112</vt:lpwstr>
  </property>
  <property fmtid="{D5CDD505-2E9C-101B-9397-08002B2CF9AE}" pid="18" name="_dlc_DocIdItemGu">
    <vt:lpwstr>401d826c-7931-456e-b1fb-d93ed7901ddf</vt:lpwstr>
  </property>
  <property fmtid="{D5CDD505-2E9C-101B-9397-08002B2CF9AE}" pid="19" name="_dlc_DocIdU">
    <vt:lpwstr>https://sde.regie-energie.qc.ca/1002/_layouts/15/DocIdRedir.aspx?ID=W2HFWTQUJJY6-304364381-2112, W2HFWTQUJJY6-304364381-2112</vt:lpwstr>
  </property>
  <property fmtid="{D5CDD505-2E9C-101B-9397-08002B2CF9AE}" pid="20" name="Ord">
    <vt:lpwstr>113900.000000000</vt:lpwstr>
  </property>
  <property fmtid="{D5CDD505-2E9C-101B-9397-08002B2CF9AE}" pid="21" name="xd_Prog">
    <vt:lpwstr/>
  </property>
  <property fmtid="{D5CDD505-2E9C-101B-9397-08002B2CF9AE}" pid="22" name="Copie papier reç">
    <vt:lpwstr>0</vt:lpwstr>
  </property>
  <property fmtid="{D5CDD505-2E9C-101B-9397-08002B2CF9AE}" pid="23" name="TemplateU">
    <vt:lpwstr/>
  </property>
  <property fmtid="{D5CDD505-2E9C-101B-9397-08002B2CF9AE}" pid="24" name="Stat">
    <vt:lpwstr>Approuvé automatiquement</vt:lpwstr>
  </property>
  <property fmtid="{D5CDD505-2E9C-101B-9397-08002B2CF9AE}" pid="25" name="ContentType">
    <vt:lpwstr>0x010100B449DEC48851134AA7B3233645746DA200014498B9CE43C84FAC23C7648AD50B8E</vt:lpwstr>
  </property>
  <property fmtid="{D5CDD505-2E9C-101B-9397-08002B2CF9AE}" pid="26" name="_SourceU">
    <vt:lpwstr/>
  </property>
  <property fmtid="{D5CDD505-2E9C-101B-9397-08002B2CF9AE}" pid="27" name="_SharedFileInd">
    <vt:lpwstr/>
  </property>
  <property fmtid="{D5CDD505-2E9C-101B-9397-08002B2CF9AE}" pid="28" name="Cote de pié">
    <vt:lpwstr>C-FQM-0010</vt:lpwstr>
  </property>
  <property fmtid="{D5CDD505-2E9C-101B-9397-08002B2CF9AE}" pid="29" name="Numéro plumit">
    <vt:lpwstr>686.000000000000</vt:lpwstr>
  </property>
  <property fmtid="{D5CDD505-2E9C-101B-9397-08002B2CF9AE}" pid="30" name="Hidden_Approved">
    <vt:lpwstr>Braccio, Nadia</vt:lpwstr>
  </property>
  <property fmtid="{D5CDD505-2E9C-101B-9397-08002B2CF9AE}" pid="31" name="Hidden_Approved">
    <vt:lpwstr>2023-06-21T14:55:15Z</vt:lpwstr>
  </property>
</Properties>
</file>