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76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<sst xmlns="http://schemas.openxmlformats.org/spreadsheetml/2006/main" count="254" uniqueCount="183">
  <si>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</si>
  <si>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</si>
  <si>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</si>
  <si>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</si>
  <si>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</si>
  <si>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</si>
  <si>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</si>
  <si>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</si>
  <si>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</si>
  <si>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</si>
  <si>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</si>
  <si>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</si>
  <si>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</si>
  <si>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</si>
  <si>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</si>
  <si>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</si>
  <si>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</si>
  <si>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</si>
  <si>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</si>
  <si>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</si>
  <si>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</si>
  <si>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</si>
  <si>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</si>
  <si>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</si>
  <si>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</si>
  <si>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</si>
  <si>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</si>
  <si>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</si>
  <si>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</si>
  <si>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</si>
  <si>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</si>
  <si>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</si>
  <si>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</si>
  <si>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</si>
  <si>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</si>
  <si>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</si>
  <si>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</si>
  <si>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</si>
  <si>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</si>
  <si>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</si>
  <si>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</si>
  <si>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</si>
  <si>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</si>
  <si>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</si>
  <si>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</si>
  <si>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</si>
  <si>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</si>
  <si>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</si>
  <si>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</si>
  <si>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</si>
  <si>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</si>
  <si>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</si>
  <si>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</si>
  <si>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</si>
  <si>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</si>
  <si>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</si>
  <si>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</si>
  <si>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</si>
  <si>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</si>
  <si>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</si>
  <si>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</si>
  <si>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</si>
  <si>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</si>
  <si>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</si>
  <si>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</si>
  <si>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</si>
  <si>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</si>
  <si>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</si>
  <si>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</si>
  <si>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</si>
  <si>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</si>
  <si>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</si>
  <si>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</si>
  <si>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</si>
  <si>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</si>
  <si>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</si>
  <si>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</si>
  <si>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</si>
  <si>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</si>
  <si>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</si>
  <si>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</si>
  <si>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</si>
  <si>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</si>
  <si>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</si>
  <si>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</si>
  <si>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</si>
  <si>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</si>
  <si>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</si>
  <si>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</si>
  <si>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</si>
  <si>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</si>
  <si>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</si>
  <si>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</si>
  <si>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</si>
  <si>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</si>
  <si>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</si>
  <si>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</si>
  <si>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</si>
  <si>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</si>
  <si>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</si>
  <si>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</si>
  <si>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</si>
  <si>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</si>
  <si>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</si>
  <si>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</si>
  <si>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</si>
  <si>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</si>
  <si>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</si>
  <si>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</si>
  <si>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</si>
  <si>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</si>
  <si>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</si>
  <si>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</si>
  <si>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</si>
  <si>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</si>
  <si>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</si>
  <si>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</si>
  <si>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</si>
  <si>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</si>
  <si>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</si>
  <si>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</si>
  <si>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</si>
  <si>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</si>
  <si>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</si>
  <si>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</si>
  <si>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</si>
  <si>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</si>
  <si>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</si>
  <si>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</si>
  <si>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</si>
  <si>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</si>
  <si>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</si>
  <si>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</si>
  <si>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</si>
  <si>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</si>
  <si>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</si>
  <si>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</si>
  <si>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</si>
  <si>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</si>
  <si>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</si>
  <si>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</si>
  <si>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</si>
  <si>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</si>
  <si>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</si>
  <si>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</si>
  <si>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</si>
  <si>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</si>
  <si>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</si>
  <si>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</si>
  <si>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</si>
  <si>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</si>
  <si>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</si>
  <si>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</si>
  <si>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</si>
  <si>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</si>
  <si>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</si>
  <si>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</si>
  <si>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</si>
  <si>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</si>
  <si>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</si>
  <si>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</si>
  <si>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</si>
  <si>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</si>
  <si>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</si>
  <si>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</si>
  <si>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</si>
  <si>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</si>
  <si>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</si>
  <si>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</si>
  <si>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</si>
  <si>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</si>
  <si>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</si>
  <si>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R-4213-2022-P2</t>
  </si>
  <si>
    <t>Association des consommateurs industriels de gaz (« ACIG »)</t>
  </si>
  <si>
    <t>Non</t>
  </si>
  <si>
    <t>Anthony Vachon</t>
  </si>
  <si>
    <t>0 à 5 ans</t>
  </si>
  <si>
    <t>Externe</t>
  </si>
  <si>
    <t>770 rue Valiquette, Sainte-Adèle, Québec, J8B 2M3, Canada</t>
  </si>
  <si>
    <t>2 novembre 2023 au 22 janvier 2024</t>
  </si>
  <si>
    <t>Nazim Sebaa</t>
  </si>
  <si>
    <t>février</t>
  </si>
  <si>
    <t>Montréal</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</si>
</sst>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fLocksText="0">
      <xdr:nvSpPr>
        <xdr:cNvPr id="1" name="Text Box 4"/>
        <xdr:cNvSpPr txBox="1">
          <a:spLocks noChangeArrowheads="1"/>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3">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179</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t="s">
        <v>176</v>
      </c>
      <c r="C17" s="186" t="s">
        <v>177</v>
      </c>
      <c r="D17" s="187" t="s">
        <v>178</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R-4213-2022-P2</v>
      </c>
      <c r="C4" s="205" t="s">
        <v>16</v>
      </c>
      <c r="D4" s="127" t="str">
        <f>Identification!D5</f>
        <v>2 novembre 2023 au 22 janvier 2024</v>
      </c>
      <c r="E4" s="11"/>
      <c r="F4" s="4"/>
      <c r="G4" s="4"/>
      <c r="H4" s="4"/>
      <c r="I4" s="4"/>
      <c r="J4" s="4"/>
      <c r="K4" s="4"/>
      <c r="L4" s="4"/>
      <c r="M4" s="4"/>
      <c r="N4" s="4"/>
      <c r="O4" s="4"/>
      <c r="P4" s="4"/>
    </row>
    <row r="5" spans="1:16" ht="26.25" customHeight="1">
      <c r="A5" s="175" t="s">
        <v>1</v>
      </c>
      <c r="B5" s="321" t="str">
        <f>Identification!B6:D6</f>
        <v>Association des consommateurs industriels de gaz (« ACIG »)</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v>
      </c>
      <c r="C11" s="297">
        <f>Honoraires!D20</f>
        <v>0</v>
      </c>
      <c r="D11" s="128">
        <f>Honoraires!H20</f>
        <v>1350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10</v>
      </c>
      <c r="C17" s="240">
        <f>C9+C11+C13+C15</f>
        <v>0</v>
      </c>
      <c r="D17" s="241">
        <f>D9+D11+D13+D15</f>
        <v>1350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40.5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40.5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1390.5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7" sqref="E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R-4213-2022-P2</v>
      </c>
      <c r="D4" s="384" t="s">
        <v>16</v>
      </c>
      <c r="E4" s="385"/>
      <c r="F4" s="379" t="str">
        <f>Identification!D5</f>
        <v>2 novembre 2023 au 22 janvier 2024</v>
      </c>
      <c r="G4" s="380"/>
      <c r="H4" s="381"/>
      <c r="I4" s="11"/>
      <c r="J4" s="11"/>
      <c r="K4" s="11"/>
      <c r="L4" s="11"/>
      <c r="M4" s="11"/>
      <c r="N4" s="11"/>
      <c r="O4" s="11"/>
      <c r="P4" s="11"/>
      <c r="Q4" s="11"/>
    </row>
    <row r="5" spans="1:17" ht="26.25" customHeight="1">
      <c r="A5" s="131" t="s">
        <v>1</v>
      </c>
      <c r="B5" s="132"/>
      <c r="C5" s="321" t="str">
        <f>Identification!B6</f>
        <v>Association des consommateurs industriels de gaz (« ACIG »)</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0</v>
      </c>
      <c r="D14" s="159">
        <f>SUM(D10:D13)</f>
        <v>0</v>
      </c>
      <c r="E14" s="359"/>
      <c r="F14" s="160">
        <f>F10+F11+F12+F13</f>
        <v>0</v>
      </c>
      <c r="G14" s="160">
        <f>G10+G11+G12+G13</f>
        <v>0</v>
      </c>
      <c r="H14" s="161">
        <f>ROUND(F14+G14,2)</f>
        <v>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Anthony Vachon</v>
      </c>
      <c r="C16" s="245">
        <v>10</v>
      </c>
      <c r="D16" s="245">
        <v>0</v>
      </c>
      <c r="E16" s="246">
        <v>135</v>
      </c>
      <c r="F16" s="169">
        <f>ROUND(((D16*E16)+(C16*E16)),2)</f>
        <v>1350</v>
      </c>
      <c r="G16" s="252"/>
      <c r="H16" s="166">
        <f>ROUND(F16+G16,2)</f>
        <v>1350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10</v>
      </c>
      <c r="D20" s="159">
        <f>SUM(D16:D19)</f>
        <v>0</v>
      </c>
      <c r="E20" s="359"/>
      <c r="F20" s="160">
        <f>F16+F17+F18+F19</f>
        <v>1350</v>
      </c>
      <c r="G20" s="160">
        <f>G16+G17+G18+G19</f>
        <v>0</v>
      </c>
      <c r="H20" s="161">
        <f>ROUND(F20+G20,2)</f>
        <v>1350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1350</v>
      </c>
      <c r="G30" s="237">
        <f>G14+G20+G24+G28</f>
        <v>0</v>
      </c>
      <c r="H30" s="238">
        <f>H14+H20+H24+H28</f>
        <v>1350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R-4213-2022-P2</v>
      </c>
      <c r="C4" s="393" t="s">
        <v>16</v>
      </c>
      <c r="D4" s="394"/>
      <c r="E4" s="395" t="str">
        <f>Identification!D5</f>
        <v>2 novembre 2023 au 22 janvier 2024</v>
      </c>
      <c r="F4" s="396"/>
      <c r="G4" s="11"/>
      <c r="H4" s="11"/>
      <c r="I4" s="11"/>
      <c r="J4" s="11"/>
      <c r="K4" s="11"/>
      <c r="L4" s="11"/>
      <c r="M4" s="11"/>
      <c r="N4" s="11"/>
      <c r="O4" s="11"/>
      <c r="P4" s="11"/>
    </row>
    <row r="5" spans="1:16" ht="26.25" customHeight="1">
      <c r="A5" s="10" t="s">
        <v>1</v>
      </c>
      <c r="B5" s="397" t="str">
        <f>Identification!B6:D6</f>
        <v>Association des consommateurs industriels de gaz (« ACIG »)</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R-4213-2022-P2</v>
      </c>
      <c r="D4" s="428" t="s">
        <v>16</v>
      </c>
      <c r="E4" s="429"/>
      <c r="F4" s="424" t="str">
        <f>Identification!D5</f>
        <v>2 novembre 2023 au 22 janvier 2024</v>
      </c>
      <c r="G4" s="425"/>
      <c r="H4" s="11"/>
      <c r="I4" s="4"/>
      <c r="J4" s="4"/>
      <c r="K4" s="4"/>
      <c r="L4" s="4"/>
      <c r="M4" s="4"/>
      <c r="N4" s="4"/>
      <c r="O4" s="4"/>
      <c r="P4" s="4"/>
    </row>
    <row r="5" spans="1:16" ht="26.25" customHeight="1">
      <c r="A5" s="416" t="s">
        <v>1</v>
      </c>
      <c r="B5" s="417"/>
      <c r="C5" s="418" t="str">
        <f>Identification!B6</f>
        <v>Association des consommateurs industriels de gaz (« ACIG »)</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R-4213-2022-P2</v>
      </c>
      <c r="E2" s="442"/>
      <c r="F2" s="442"/>
      <c r="G2" s="442"/>
      <c r="H2" s="443"/>
      <c r="I2" s="443"/>
      <c r="J2" s="83"/>
      <c r="K2" s="93"/>
      <c r="L2" s="93"/>
      <c r="M2" s="93"/>
      <c r="N2" s="93"/>
      <c r="O2" s="93"/>
      <c r="P2" s="93"/>
    </row>
    <row r="3" spans="1:16" ht="21.75" customHeight="1">
      <c r="A3" s="82" t="s">
        <v>1</v>
      </c>
      <c r="B3" s="82"/>
      <c r="C3" s="94"/>
      <c r="D3" s="441" t="str">
        <f>Identification!B6</f>
        <v>Association des consommateurs industriels de gaz (« ACIG »)</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180</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182</v>
      </c>
      <c r="C12" s="436"/>
      <c r="D12" s="436"/>
      <c r="E12" s="436"/>
      <c r="F12" s="87" t="s">
        <v>95</v>
      </c>
      <c r="G12" s="112"/>
      <c r="H12" s="112"/>
      <c r="I12" s="82"/>
      <c r="J12" s="82"/>
      <c r="K12" s="98"/>
      <c r="L12" s="98"/>
      <c r="M12" s="98"/>
      <c r="N12" s="98"/>
      <c r="O12" s="98"/>
      <c r="P12" s="98"/>
    </row>
    <row r="13" spans="1:16" ht="21" customHeight="1">
      <c r="A13" s="78" t="s">
        <v>96</v>
      </c>
      <c r="B13" s="91"/>
      <c r="C13" s="88" t="s">
        <v>97</v>
      </c>
      <c r="D13" s="113" t="s">
        <v>181</v>
      </c>
      <c r="E13" s="448">
        <v>2024</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Lévesque, Claudette</cp:lastModifiedBy>
  <cp:lastPrinted>2020-01-21T14:04:28Z</cp:lastPrinted>
  <dcterms:created xsi:type="dcterms:W3CDTF">2003-06-11T13:22:16Z</dcterms:created>
  <dcterms:modified xsi:type="dcterms:W3CDTF">2024-02-19T19:56:58Z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Phase">
    <vt:lpwstr>2</vt:lpwstr>
  </property>
  <property fmtid="{D5CDD505-2E9C-101B-9397-08002B2CF9AE}" pid="5" name="Sujet">
    <vt:lpwstr>Demande de remboursement de frais de l'ACIG</vt:lpwstr>
  </property>
  <property fmtid="{D5CDD505-2E9C-101B-9397-08002B2CF9AE}" pid="6" name="Confidentiel">
    <vt:lpwstr>3</vt:lpwstr>
  </property>
  <property fmtid="{D5CDD505-2E9C-101B-9397-08002B2CF9AE}" pid="7" name="Provenance">
    <vt:lpwstr>2</vt:lpwstr>
  </property>
  <property fmtid="{D5CDD505-2E9C-101B-9397-08002B2CF9AE}" pid="8" name="Inscrit au plumitif">
    <vt:lpwstr>1</vt:lpwstr>
  </property>
  <property fmtid="{D5CDD505-2E9C-101B-9397-08002B2CF9AE}" pid="9" name="Sous-catégorie">
    <vt:lpwstr>392</vt:lpwstr>
  </property>
  <property fmtid="{D5CDD505-2E9C-101B-9397-08002B2CF9AE}" pid="10" name="Diffusable sur le Web">
    <vt:lpwstr>1</vt:lpwstr>
  </property>
  <property fmtid="{D5CDD505-2E9C-101B-9397-08002B2CF9AE}" pid="11" name="Projet">
    <vt:lpwstr>1003</vt:lpwstr>
  </property>
  <property fmtid="{D5CDD505-2E9C-101B-9397-08002B2CF9AE}" pid="12" name="Catégorie de document">
    <vt:lpwstr>30</vt:lpwstr>
  </property>
  <property fmtid="{D5CDD505-2E9C-101B-9397-08002B2CF9AE}" pid="13" name="Cote de déposant">
    <vt:lpwstr/>
  </property>
  <property fmtid="{D5CDD505-2E9C-101B-9397-08002B2CF9AE}" pid="14" name="Hidden_UploadedBy">
    <vt:lpwstr>Lévesque, Claudette</vt:lpwstr>
  </property>
  <property fmtid="{D5CDD505-2E9C-101B-9397-08002B2CF9AE}" pid="15" name="Hidden_UploadedAt">
    <vt:lpwstr>2024-02-19T15:19:21Z</vt:lpwstr>
  </property>
  <property fmtid="{D5CDD505-2E9C-101B-9397-08002B2CF9AE}" pid="16" name="Accés restreint">
    <vt:lpwstr>0</vt:lpwstr>
  </property>
  <property fmtid="{D5CDD505-2E9C-101B-9397-08002B2CF9AE}" pid="17" name="Déposant">
    <vt:lpwstr>6</vt:lpwstr>
  </property>
  <property fmtid="{D5CDD505-2E9C-101B-9397-08002B2CF9AE}" pid="18" name="_dlc_DocId">
    <vt:lpwstr>W2HFWTQUJJY6-1834436732-1172</vt:lpwstr>
  </property>
  <property fmtid="{D5CDD505-2E9C-101B-9397-08002B2CF9AE}" pid="19" name="_dlc_DocIdItemGuid">
    <vt:lpwstr>7713462d-3e8a-40dd-ae68-7bab170e2832</vt:lpwstr>
  </property>
  <property fmtid="{D5CDD505-2E9C-101B-9397-08002B2CF9AE}" pid="20" name="_dlc_DocIdUrl">
    <vt:lpwstr>https://sde.regie-energie.qc.ca/1003/_layouts/15/DocIdRedir.aspx?ID=W2HFWTQUJJY6-1834436732-1172, W2HFWTQUJJY6-1834436732-1172</vt:lpwstr>
  </property>
  <property fmtid="{D5CDD505-2E9C-101B-9397-08002B2CF9AE}" pid="21" name="Order">
    <vt:lpwstr>994400.000000000</vt:lpwstr>
  </property>
  <property fmtid="{D5CDD505-2E9C-101B-9397-08002B2CF9AE}" pid="22" name="xd_ProgID">
    <vt:lpwstr/>
  </property>
  <property fmtid="{D5CDD505-2E9C-101B-9397-08002B2CF9AE}" pid="23" name="Copie papier reçue">
    <vt:lpwstr>0</vt:lpwstr>
  </property>
  <property fmtid="{D5CDD505-2E9C-101B-9397-08002B2CF9AE}" pid="24" name="TemplateUrl">
    <vt:lpwstr/>
  </property>
  <property fmtid="{D5CDD505-2E9C-101B-9397-08002B2CF9AE}" pid="25" name="Statut">
    <vt:lpwstr>Approuvé automatiquement</vt:lpwstr>
  </property>
  <property fmtid="{D5CDD505-2E9C-101B-9397-08002B2CF9AE}" pid="26" name="ContentTypeId">
    <vt:lpwstr>0x010100B449DEC48851134AA7B3233645746DA200014498B9CE43C84FAC23C7648AD50B8E</vt:lpwstr>
  </property>
  <property fmtid="{D5CDD505-2E9C-101B-9397-08002B2CF9AE}" pid="27" name="_SourceUrl">
    <vt:lpwstr/>
  </property>
  <property fmtid="{D5CDD505-2E9C-101B-9397-08002B2CF9AE}" pid="28" name="_SharedFileIndex">
    <vt:lpwstr/>
  </property>
  <property fmtid="{D5CDD505-2E9C-101B-9397-08002B2CF9AE}" pid="29" name="Cote de piéce">
    <vt:lpwstr>C-ACIG-0040</vt:lpwstr>
  </property>
  <property fmtid="{D5CDD505-2E9C-101B-9397-08002B2CF9AE}" pid="30" name="Numéro plumitif">
    <vt:lpwstr>993.000000000000</vt:lpwstr>
  </property>
  <property fmtid="{D5CDD505-2E9C-101B-9397-08002B2CF9AE}" pid="31" name="Hidden_ApprovedBy">
    <vt:lpwstr>Lévesque, Claudette</vt:lpwstr>
  </property>
  <property fmtid="{D5CDD505-2E9C-101B-9397-08002B2CF9AE}" pid="32" name="Hidden_ApprovedAt">
    <vt:lpwstr>2024-02-19T15:19:25Z</vt:lpwstr>
  </property>
</Properties>
</file>