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<sst xmlns="http://schemas.openxmlformats.org/spreadsheetml/2006/main" count="136" uniqueCount="96">
  <si>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</si>
  <si>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</si>
  <si>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</si>
  <si>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</si>
  <si>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</si>
  <si>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</si>
  <si>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</si>
  <si>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</si>
  <si>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</si>
  <si>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</si>
  <si>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</si>
  <si>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</si>
  <si>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</si>
  <si>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</si>
  <si>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</si>
  <si>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</si>
  <si>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</si>
  <si>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</si>
  <si>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</si>
  <si>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</si>
  <si>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</si>
  <si>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</si>
  <si>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</si>
  <si>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</si>
  <si>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</si>
  <si>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</si>
  <si>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</si>
  <si>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</si>
  <si>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</si>
  <si>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</si>
  <si>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</si>
  <si>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</si>
  <si>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</si>
  <si>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</si>
  <si>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</si>
  <si>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</si>
  <si>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</si>
  <si>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</si>
  <si>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</si>
  <si>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</si>
  <si>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</si>
  <si>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</si>
  <si>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</si>
  <si>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</si>
  <si>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</si>
  <si>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</si>
  <si>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</si>
  <si>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</si>
  <si>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</si>
  <si>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</si>
  <si>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</si>
  <si>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</si>
  <si>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</si>
  <si>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</si>
  <si>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</si>
  <si>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</si>
  <si>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</si>
  <si>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</si>
  <si>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</si>
  <si>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</si>
  <si>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</si>
  <si>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</si>
  <si>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</si>
  <si>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</si>
  <si>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</si>
  <si>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</si>
  <si>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</si>
  <si>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</si>
  <si>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</si>
  <si>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</si>
  <si>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</si>
  <si>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</si>
  <si>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Contingences</t>
  </si>
  <si>
    <t>M. JC Deslauriers</t>
  </si>
  <si>
    <t>Chertsey</t>
  </si>
  <si>
    <t>Plus de 30 ans</t>
  </si>
  <si>
    <t>Oui</t>
  </si>
  <si>
    <t>Regroupement pour la transition, l'innovation et l'efficacité énergétiques (RTIEÉ)</t>
  </si>
  <si>
    <t>M. André Bélisle</t>
  </si>
  <si>
    <t>M. Patrick Goulet</t>
  </si>
  <si>
    <t>Beaumont</t>
  </si>
  <si>
    <t>Frampton</t>
  </si>
  <si>
    <t>Québec</t>
  </si>
  <si>
    <t>Argumentation</t>
  </si>
  <si>
    <t>Analyste P-Paul Sénéchal</t>
  </si>
  <si>
    <t>Voir la demande d'intervention et sa liste de sujets.</t>
  </si>
  <si>
    <t>Étude de la preuve de la demanderesse</t>
  </si>
  <si>
    <t>Demande d"intervention et réponse à HQT</t>
  </si>
  <si>
    <t>Mémoire et questions et réponses écrites</t>
  </si>
  <si>
    <t>M. JPierre Laflamme</t>
  </si>
  <si>
    <t>Audience (Aucune prévue)</t>
  </si>
  <si>
    <t>Demandes de renseignements écrites à HQT</t>
  </si>
  <si>
    <t>Examen des réponses de HQT</t>
  </si>
  <si>
    <t>Préparation de l'audience (Aucune prévue)</t>
  </si>
  <si>
    <t>R-4217-2022</t>
  </si>
  <si>
    <t>Plus de 35 ans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</si>
</sst>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>
      <alignment vertical="center" wrapText="1"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>
      <alignment vertical="center"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75" xfId="0" applyFont="1" applyFill="1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workbookViewId="0" topLeftCell="A19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R-4217-2022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64" t="str">
        <f>Identification!B5</f>
        <v>Regroupement pour la transition, l'innovation et l'efficacité énergétiques (RTIEÉ)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34</v>
      </c>
      <c r="C9" s="41">
        <f>Répartition!B30+Répartition!C30+Répartition!D30</f>
        <v>11727.45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67</v>
      </c>
      <c r="C11" s="41">
        <f>Répartition!E30+Répartition!F30+Répartition!G30+Répartition!H30</f>
        <v>18164.519999999997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101</v>
      </c>
      <c r="C19" s="47">
        <f>C9+C11+C13+C15+C17</f>
        <v>29891.969999999998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9">
        <f>ROUND(0.03*C19,2)</f>
        <v>896.76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57</v>
      </c>
      <c r="B27" s="157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21">
        <f>C23+C25+C27</f>
        <v>896.76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0" t="s">
        <v>23</v>
      </c>
      <c r="B31" s="161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1" t="s">
        <v>50</v>
      </c>
      <c r="B33" s="152"/>
      <c r="C33" s="99">
        <f>C19+C29+C31</f>
        <v>30788.729999999996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7 février 2023&amp;C&amp;"Times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22">
      <selection activeCell="A17" sqref="A17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8" t="s">
        <v>56</v>
      </c>
      <c r="B3" s="189"/>
      <c r="C3" s="189"/>
      <c r="D3" s="189"/>
      <c r="E3" s="189"/>
      <c r="F3" s="106"/>
    </row>
    <row r="4" spans="1:6" ht="24" customHeight="1">
      <c r="A4" s="5" t="s">
        <v>0</v>
      </c>
      <c r="B4" s="190" t="s">
        <v>94</v>
      </c>
      <c r="C4" s="191"/>
      <c r="D4" s="191"/>
      <c r="E4" s="192"/>
      <c r="F4" s="106"/>
    </row>
    <row r="5" spans="1:6" ht="19.5" customHeight="1">
      <c r="A5" s="6" t="s">
        <v>1</v>
      </c>
      <c r="B5" s="193" t="s">
        <v>77</v>
      </c>
      <c r="C5" s="194"/>
      <c r="D5" s="194"/>
      <c r="E5" s="195"/>
      <c r="F5" s="106"/>
    </row>
    <row r="6" spans="1:6" ht="15">
      <c r="A6" s="180" t="s">
        <v>26</v>
      </c>
      <c r="B6" s="196"/>
      <c r="C6" s="197"/>
      <c r="D6" s="100" t="s">
        <v>76</v>
      </c>
      <c r="E6" s="101"/>
      <c r="F6" s="106"/>
    </row>
    <row r="7" spans="1:6" ht="19.5" customHeight="1">
      <c r="A7" s="180" t="s">
        <v>40</v>
      </c>
      <c r="B7" s="181"/>
      <c r="C7" s="182"/>
      <c r="D7" s="102">
        <v>0</v>
      </c>
      <c r="E7" s="103"/>
      <c r="F7" s="106"/>
    </row>
    <row r="8" spans="1:6" ht="21.75" customHeight="1">
      <c r="A8" s="183" t="s">
        <v>41</v>
      </c>
      <c r="B8" s="184"/>
      <c r="C8" s="185"/>
      <c r="D8" s="186" t="s">
        <v>67</v>
      </c>
      <c r="E8" s="187"/>
      <c r="F8" s="106"/>
    </row>
    <row r="9" spans="1:6" ht="22.5" customHeight="1">
      <c r="A9" s="200" t="s">
        <v>47</v>
      </c>
      <c r="B9" s="201"/>
      <c r="C9" s="201"/>
      <c r="D9" s="201"/>
      <c r="E9" s="202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95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89</v>
      </c>
      <c r="B15" s="82" t="s">
        <v>70</v>
      </c>
      <c r="C15" s="82" t="s">
        <v>68</v>
      </c>
      <c r="D15" s="113">
        <v>240</v>
      </c>
      <c r="E15" s="88" t="s">
        <v>82</v>
      </c>
      <c r="F15" s="106"/>
    </row>
    <row r="16" spans="1:6" ht="30" customHeight="1">
      <c r="A16" s="57" t="s">
        <v>73</v>
      </c>
      <c r="B16" s="84" t="s">
        <v>70</v>
      </c>
      <c r="C16" s="84" t="s">
        <v>68</v>
      </c>
      <c r="D16" s="111">
        <v>240</v>
      </c>
      <c r="E16" s="89" t="s">
        <v>74</v>
      </c>
      <c r="F16" s="106"/>
    </row>
    <row r="17" spans="1:6" ht="30" customHeight="1">
      <c r="A17" s="57" t="s">
        <v>78</v>
      </c>
      <c r="B17" s="84" t="s">
        <v>75</v>
      </c>
      <c r="C17" s="84" t="s">
        <v>68</v>
      </c>
      <c r="D17" s="111">
        <v>240</v>
      </c>
      <c r="E17" s="89" t="s">
        <v>81</v>
      </c>
      <c r="F17" s="106"/>
    </row>
    <row r="18" spans="1:6" ht="30" customHeight="1">
      <c r="A18" s="58" t="s">
        <v>79</v>
      </c>
      <c r="B18" s="85" t="s">
        <v>75</v>
      </c>
      <c r="C18" s="85" t="s">
        <v>68</v>
      </c>
      <c r="D18" s="112">
        <v>240</v>
      </c>
      <c r="E18" s="92" t="s">
        <v>69</v>
      </c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203" t="s">
        <v>10</v>
      </c>
      <c r="C20" s="203" t="s">
        <v>10</v>
      </c>
      <c r="D20" s="113"/>
      <c r="E20" s="88"/>
      <c r="F20" s="106"/>
    </row>
    <row r="21" spans="1:6" ht="30" customHeight="1">
      <c r="A21" s="65"/>
      <c r="B21" s="204"/>
      <c r="C21" s="204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 t="s">
        <v>84</v>
      </c>
      <c r="B23" s="203" t="s">
        <v>10</v>
      </c>
      <c r="C23" s="86" t="s">
        <v>68</v>
      </c>
      <c r="D23" s="113">
        <v>200</v>
      </c>
      <c r="E23" s="88" t="s">
        <v>80</v>
      </c>
      <c r="F23" s="106"/>
    </row>
    <row r="24" spans="1:6" ht="30" customHeight="1">
      <c r="A24" s="61"/>
      <c r="B24" s="204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203" t="s">
        <v>10</v>
      </c>
      <c r="C26" s="86"/>
      <c r="D26" s="113"/>
      <c r="E26" s="88"/>
      <c r="F26" s="106"/>
    </row>
    <row r="27" spans="1:6" ht="30" customHeight="1">
      <c r="A27" s="61"/>
      <c r="B27" s="204"/>
      <c r="C27" s="87"/>
      <c r="D27" s="112"/>
      <c r="E27" s="91"/>
      <c r="F27" s="106"/>
    </row>
    <row r="28" spans="1:7" ht="13.5">
      <c r="A28" s="66"/>
      <c r="B28" s="36"/>
      <c r="C28" s="36"/>
      <c r="D28" s="36"/>
      <c r="E28" s="105"/>
      <c r="F28" s="106"/>
      <c r="G28" s="106"/>
    </row>
    <row r="29" spans="1:7" ht="12">
      <c r="A29" s="198" t="s">
        <v>34</v>
      </c>
      <c r="B29" s="199"/>
      <c r="C29" s="199"/>
      <c r="D29" s="199"/>
      <c r="E29" s="199"/>
      <c r="F29" s="106"/>
      <c r="G29" s="106"/>
    </row>
    <row r="30" spans="1:7" ht="12">
      <c r="A30" s="198" t="s">
        <v>35</v>
      </c>
      <c r="B30" s="199"/>
      <c r="C30" s="199"/>
      <c r="D30" s="199"/>
      <c r="E30" s="199"/>
      <c r="F30" s="106"/>
      <c r="G30" s="106"/>
    </row>
    <row r="31" ht="12">
      <c r="F31" s="106"/>
    </row>
    <row r="32" ht="12">
      <c r="F32" s="106"/>
    </row>
    <row r="33" ht="12">
      <c r="F33" s="106"/>
    </row>
    <row r="34" ht="12">
      <c r="F34" s="106"/>
    </row>
    <row r="35" ht="12">
      <c r="F35" s="106"/>
    </row>
    <row r="36" ht="12">
      <c r="F36" s="106"/>
    </row>
    <row r="37" ht="12">
      <c r="F37" s="106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7 février 2023&amp;C&amp;"Times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PageLayoutView="75" workbookViewId="0" topLeftCell="A13">
      <selection activeCell="I28" sqref="I28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R-4217-2022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JPierre Laflamme</v>
      </c>
      <c r="F8" s="49" t="str">
        <f>Identification!A16</f>
        <v>M. JC Deslauriers</v>
      </c>
      <c r="G8" s="49" t="str">
        <f>Identification!A17</f>
        <v>M. André Bélisle</v>
      </c>
      <c r="H8" s="63" t="str">
        <f>Identification!A18</f>
        <v>M. Patrick Goulet</v>
      </c>
      <c r="I8" s="62">
        <f>Identification!A20</f>
        <v>0</v>
      </c>
      <c r="J8" s="63">
        <f>Identification!A21</f>
        <v>0</v>
      </c>
      <c r="K8" s="62" t="str">
        <f>Identification!A23</f>
        <v>Analyste P-Paul Sénéchal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240</v>
      </c>
      <c r="H9" s="74">
        <f>Identification!D18</f>
        <v>240</v>
      </c>
      <c r="I9" s="72">
        <f>Identification!D20</f>
        <v>0</v>
      </c>
      <c r="J9" s="74">
        <f>Identification!D21</f>
        <v>0</v>
      </c>
      <c r="K9" s="72">
        <f>Identification!D23</f>
        <v>200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86</v>
      </c>
      <c r="B12" s="120">
        <v>5</v>
      </c>
      <c r="C12" s="121"/>
      <c r="D12" s="122"/>
      <c r="E12" s="123">
        <v>5</v>
      </c>
      <c r="F12" s="124">
        <v>5</v>
      </c>
      <c r="G12" s="124">
        <v>3</v>
      </c>
      <c r="H12" s="122">
        <v>3</v>
      </c>
      <c r="I12" s="123"/>
      <c r="J12" s="122"/>
      <c r="K12" s="123"/>
      <c r="L12" s="122"/>
      <c r="M12" s="123"/>
      <c r="N12" s="122"/>
    </row>
    <row r="13" spans="1:14" ht="30.75" customHeight="1">
      <c r="A13" s="79" t="s">
        <v>87</v>
      </c>
      <c r="B13" s="125">
        <v>2</v>
      </c>
      <c r="C13" s="126"/>
      <c r="D13" s="127"/>
      <c r="E13" s="125">
        <v>1</v>
      </c>
      <c r="F13" s="126">
        <v>1</v>
      </c>
      <c r="G13" s="126">
        <v>1</v>
      </c>
      <c r="H13" s="127">
        <v>1</v>
      </c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91</v>
      </c>
      <c r="B16" s="125">
        <v>5</v>
      </c>
      <c r="C16" s="126"/>
      <c r="D16" s="127"/>
      <c r="E16" s="125">
        <v>5</v>
      </c>
      <c r="F16" s="126">
        <v>1</v>
      </c>
      <c r="G16" s="126">
        <v>1</v>
      </c>
      <c r="H16" s="127">
        <v>1</v>
      </c>
      <c r="I16" s="125"/>
      <c r="J16" s="127"/>
      <c r="K16" s="125"/>
      <c r="L16" s="127"/>
      <c r="M16" s="125"/>
      <c r="N16" s="127"/>
    </row>
    <row r="17" spans="1:14" ht="30.75" customHeight="1">
      <c r="A17" s="79" t="s">
        <v>92</v>
      </c>
      <c r="B17" s="125">
        <v>2</v>
      </c>
      <c r="C17" s="126"/>
      <c r="D17" s="127"/>
      <c r="E17" s="125">
        <v>2</v>
      </c>
      <c r="F17" s="126">
        <v>1</v>
      </c>
      <c r="G17" s="126">
        <v>1</v>
      </c>
      <c r="H17" s="127">
        <v>1</v>
      </c>
      <c r="I17" s="125"/>
      <c r="J17" s="127"/>
      <c r="K17" s="125"/>
      <c r="L17" s="127"/>
      <c r="M17" s="125"/>
      <c r="N17" s="127"/>
    </row>
    <row r="18" spans="1:14" ht="30.75" customHeight="1">
      <c r="A18" s="79" t="s">
        <v>88</v>
      </c>
      <c r="B18" s="125">
        <v>10</v>
      </c>
      <c r="C18" s="126"/>
      <c r="D18" s="127"/>
      <c r="E18" s="125">
        <v>15</v>
      </c>
      <c r="F18" s="126">
        <v>10</v>
      </c>
      <c r="G18" s="126">
        <v>3</v>
      </c>
      <c r="H18" s="127">
        <v>2</v>
      </c>
      <c r="I18" s="125"/>
      <c r="J18" s="127"/>
      <c r="K18" s="125"/>
      <c r="L18" s="127"/>
      <c r="M18" s="125"/>
      <c r="N18" s="127"/>
    </row>
    <row r="19" spans="1:14" ht="30.75" customHeight="1">
      <c r="A19" s="79" t="s">
        <v>93</v>
      </c>
      <c r="B19" s="125"/>
      <c r="C19" s="126"/>
      <c r="D19" s="127"/>
      <c r="E19" s="125"/>
      <c r="F19" s="126"/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90</v>
      </c>
      <c r="B20" s="125"/>
      <c r="C20" s="126"/>
      <c r="D20" s="127"/>
      <c r="E20" s="125"/>
      <c r="F20" s="126"/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83</v>
      </c>
      <c r="B21" s="125">
        <v>10</v>
      </c>
      <c r="C21" s="126"/>
      <c r="D21" s="127"/>
      <c r="E21" s="126">
        <v>1</v>
      </c>
      <c r="F21" s="126">
        <v>1</v>
      </c>
      <c r="G21" s="126">
        <v>1</v>
      </c>
      <c r="H21" s="127">
        <v>1</v>
      </c>
      <c r="I21" s="128"/>
      <c r="J21" s="127"/>
      <c r="K21" s="128"/>
      <c r="L21" s="127"/>
      <c r="M21" s="128"/>
      <c r="N21" s="127"/>
    </row>
    <row r="22" spans="1:14" ht="30.75" customHeight="1">
      <c r="A22" s="79" t="s">
        <v>72</v>
      </c>
      <c r="B22" s="125"/>
      <c r="C22" s="126"/>
      <c r="D22" s="127"/>
      <c r="E22" s="125"/>
      <c r="F22" s="126"/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34</v>
      </c>
      <c r="C25" s="145">
        <f t="shared" si="0"/>
        <v>0</v>
      </c>
      <c r="D25" s="145">
        <f>SUM(D12:D24)</f>
        <v>0</v>
      </c>
      <c r="E25" s="145">
        <f t="shared" si="0"/>
        <v>29</v>
      </c>
      <c r="F25" s="145">
        <f t="shared" si="0"/>
        <v>19</v>
      </c>
      <c r="G25" s="145">
        <f t="shared" si="0"/>
        <v>10</v>
      </c>
      <c r="H25" s="145">
        <f t="shared" si="0"/>
        <v>9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10200</v>
      </c>
      <c r="C26" s="146">
        <f t="shared" si="1"/>
        <v>0</v>
      </c>
      <c r="D26" s="146">
        <f t="shared" si="1"/>
        <v>0</v>
      </c>
      <c r="E26" s="146">
        <f t="shared" si="1"/>
        <v>6960</v>
      </c>
      <c r="F26" s="146">
        <f t="shared" si="1"/>
        <v>4560</v>
      </c>
      <c r="G26" s="146">
        <f t="shared" si="1"/>
        <v>2400</v>
      </c>
      <c r="H26" s="146">
        <f t="shared" si="1"/>
        <v>2160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1527.45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1042.26</v>
      </c>
      <c r="F28" s="129">
        <f t="shared" si="2"/>
        <v>682.86</v>
      </c>
      <c r="G28" s="129">
        <f t="shared" si="2"/>
        <v>359.4</v>
      </c>
      <c r="H28" s="129"/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11727.45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8002.26</v>
      </c>
      <c r="F30" s="149">
        <f t="shared" si="3"/>
        <v>5242.86</v>
      </c>
      <c r="G30" s="149">
        <f>G26+G28</f>
        <v>2759.4</v>
      </c>
      <c r="H30" s="149">
        <f t="shared" si="3"/>
        <v>2160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7 février 2023&amp;C&amp;"Times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7" sqref="A17:E17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114" t="s">
        <v>0</v>
      </c>
      <c r="B4" s="212" t="str">
        <f>Identification!B4</f>
        <v>R-4217-2022</v>
      </c>
      <c r="C4" s="213"/>
      <c r="D4" s="213"/>
      <c r="E4" s="214"/>
    </row>
    <row r="5" spans="1:5" ht="18" customHeight="1" thickBot="1">
      <c r="A5" s="115" t="s">
        <v>1</v>
      </c>
      <c r="B5" s="215" t="str">
        <f>Identification!B5</f>
        <v>Regroupement pour la transition, l'innovation et l'efficacité énergétiques (RTIEÉ)</v>
      </c>
      <c r="C5" s="215"/>
      <c r="D5" s="215"/>
      <c r="E5" s="216"/>
    </row>
    <row r="6" spans="1:5" ht="25.5" customHeight="1" thickBot="1">
      <c r="A6" s="217" t="s">
        <v>66</v>
      </c>
      <c r="B6" s="218"/>
      <c r="C6" s="218"/>
      <c r="D6" s="218"/>
      <c r="E6" s="219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20"/>
      <c r="B8" s="221"/>
      <c r="C8" s="221"/>
      <c r="D8" s="221"/>
      <c r="E8" s="222"/>
    </row>
    <row r="9" spans="1:5" ht="19.5" customHeight="1">
      <c r="A9" s="220" t="s">
        <v>85</v>
      </c>
      <c r="B9" s="221"/>
      <c r="C9" s="221"/>
      <c r="D9" s="221"/>
      <c r="E9" s="222"/>
    </row>
    <row r="10" spans="1:5" ht="19.5" customHeight="1">
      <c r="A10" s="220"/>
      <c r="B10" s="221"/>
      <c r="C10" s="221"/>
      <c r="D10" s="221"/>
      <c r="E10" s="222"/>
    </row>
    <row r="11" spans="1:5" ht="19.5" customHeight="1">
      <c r="A11" s="220"/>
      <c r="B11" s="221"/>
      <c r="C11" s="221"/>
      <c r="D11" s="221"/>
      <c r="E11" s="222"/>
    </row>
    <row r="12" spans="1:5" ht="19.5" customHeight="1">
      <c r="A12" s="220"/>
      <c r="B12" s="221"/>
      <c r="C12" s="221"/>
      <c r="D12" s="221"/>
      <c r="E12" s="222"/>
    </row>
    <row r="13" spans="1:5" ht="19.5" customHeight="1">
      <c r="A13" s="220"/>
      <c r="B13" s="221"/>
      <c r="C13" s="221"/>
      <c r="D13" s="221"/>
      <c r="E13" s="222"/>
    </row>
    <row r="14" spans="1:5" ht="19.5" customHeight="1">
      <c r="A14" s="220"/>
      <c r="B14" s="221"/>
      <c r="C14" s="221"/>
      <c r="D14" s="221"/>
      <c r="E14" s="222"/>
    </row>
    <row r="15" spans="1:5" ht="19.5" customHeight="1">
      <c r="A15" s="220"/>
      <c r="B15" s="221"/>
      <c r="C15" s="221"/>
      <c r="D15" s="221"/>
      <c r="E15" s="222"/>
    </row>
    <row r="16" spans="1:5" ht="19.5" customHeight="1">
      <c r="A16" s="220"/>
      <c r="B16" s="221"/>
      <c r="C16" s="221"/>
      <c r="D16" s="221"/>
      <c r="E16" s="222"/>
    </row>
    <row r="17" spans="1:5" ht="19.5" customHeight="1">
      <c r="A17" s="220"/>
      <c r="B17" s="221"/>
      <c r="C17" s="221"/>
      <c r="D17" s="221"/>
      <c r="E17" s="222"/>
    </row>
    <row r="18" spans="1:5" ht="19.5" customHeight="1">
      <c r="A18" s="220"/>
      <c r="B18" s="221"/>
      <c r="C18" s="221"/>
      <c r="D18" s="221"/>
      <c r="E18" s="222"/>
    </row>
    <row r="19" spans="1:5" ht="19.5" customHeight="1">
      <c r="A19" s="220"/>
      <c r="B19" s="221"/>
      <c r="C19" s="221"/>
      <c r="D19" s="221"/>
      <c r="E19" s="222"/>
    </row>
    <row r="20" spans="1:5" ht="19.5" customHeight="1">
      <c r="A20" s="220"/>
      <c r="B20" s="221"/>
      <c r="C20" s="221"/>
      <c r="D20" s="221"/>
      <c r="E20" s="222"/>
    </row>
    <row r="21" spans="1:5" ht="19.5" customHeight="1">
      <c r="A21" s="220"/>
      <c r="B21" s="221"/>
      <c r="C21" s="221"/>
      <c r="D21" s="221"/>
      <c r="E21" s="222"/>
    </row>
    <row r="22" spans="1:5" ht="19.5" customHeight="1">
      <c r="A22" s="220"/>
      <c r="B22" s="221"/>
      <c r="C22" s="221"/>
      <c r="D22" s="221"/>
      <c r="E22" s="222"/>
    </row>
    <row r="23" spans="1:5" ht="19.5" customHeight="1">
      <c r="A23" s="220"/>
      <c r="B23" s="221"/>
      <c r="C23" s="221"/>
      <c r="D23" s="221"/>
      <c r="E23" s="222"/>
    </row>
    <row r="24" spans="1:5" ht="19.5" customHeight="1">
      <c r="A24" s="220"/>
      <c r="B24" s="221"/>
      <c r="C24" s="221"/>
      <c r="D24" s="221"/>
      <c r="E24" s="222"/>
    </row>
    <row r="25" spans="1:5" ht="19.5" customHeight="1">
      <c r="A25" s="220"/>
      <c r="B25" s="221"/>
      <c r="C25" s="221"/>
      <c r="D25" s="221"/>
      <c r="E25" s="222"/>
    </row>
    <row r="26" spans="1:5" ht="19.5" customHeight="1">
      <c r="A26" s="220"/>
      <c r="B26" s="221"/>
      <c r="C26" s="221"/>
      <c r="D26" s="221"/>
      <c r="E26" s="222"/>
    </row>
    <row r="27" spans="1:5" ht="19.5" customHeight="1">
      <c r="A27" s="220"/>
      <c r="B27" s="221"/>
      <c r="C27" s="221"/>
      <c r="D27" s="221"/>
      <c r="E27" s="222"/>
    </row>
    <row r="28" spans="1:5" ht="19.5" customHeight="1">
      <c r="A28" s="220"/>
      <c r="B28" s="221"/>
      <c r="C28" s="221"/>
      <c r="D28" s="221"/>
      <c r="E28" s="222"/>
    </row>
    <row r="29" spans="1:5" ht="19.5" customHeight="1">
      <c r="A29" s="220"/>
      <c r="B29" s="221"/>
      <c r="C29" s="221"/>
      <c r="D29" s="221"/>
      <c r="E29" s="222"/>
    </row>
    <row r="30" spans="1:5" ht="19.5" customHeight="1">
      <c r="A30" s="220"/>
      <c r="B30" s="221"/>
      <c r="C30" s="221"/>
      <c r="D30" s="221"/>
      <c r="E30" s="222"/>
    </row>
    <row r="31" spans="1:5" ht="19.5" customHeight="1">
      <c r="A31" s="220"/>
      <c r="B31" s="221"/>
      <c r="C31" s="221"/>
      <c r="D31" s="221"/>
      <c r="E31" s="222"/>
    </row>
    <row r="32" spans="1:5" ht="19.5" customHeight="1">
      <c r="A32" s="220"/>
      <c r="B32" s="221"/>
      <c r="C32" s="221"/>
      <c r="D32" s="221"/>
      <c r="E32" s="222"/>
    </row>
    <row r="33" spans="1:5" ht="19.5" customHeight="1">
      <c r="A33" s="220"/>
      <c r="B33" s="221"/>
      <c r="C33" s="221"/>
      <c r="D33" s="221"/>
      <c r="E33" s="222"/>
    </row>
    <row r="34" spans="1:5" ht="19.5" customHeight="1">
      <c r="A34" s="220"/>
      <c r="B34" s="221"/>
      <c r="C34" s="221"/>
      <c r="D34" s="221"/>
      <c r="E34" s="222"/>
    </row>
    <row r="35" spans="1:5" ht="19.5" customHeight="1">
      <c r="A35" s="220"/>
      <c r="B35" s="221"/>
      <c r="C35" s="221"/>
      <c r="D35" s="221"/>
      <c r="E35" s="222"/>
    </row>
    <row r="36" spans="1:5" ht="19.5" customHeight="1">
      <c r="A36" s="220"/>
      <c r="B36" s="221"/>
      <c r="C36" s="221"/>
      <c r="D36" s="221"/>
      <c r="E36" s="222"/>
    </row>
    <row r="37" spans="1:5" ht="19.5" customHeight="1">
      <c r="A37" s="220"/>
      <c r="B37" s="221"/>
      <c r="C37" s="221"/>
      <c r="D37" s="221"/>
      <c r="E37" s="222"/>
    </row>
    <row r="38" spans="1:5" ht="19.5" customHeight="1">
      <c r="A38" s="220"/>
      <c r="B38" s="221"/>
      <c r="C38" s="221"/>
      <c r="D38" s="221"/>
      <c r="E38" s="222"/>
    </row>
    <row r="39" spans="1:5" ht="19.5" customHeight="1">
      <c r="A39" s="220"/>
      <c r="B39" s="221"/>
      <c r="C39" s="221"/>
      <c r="D39" s="221"/>
      <c r="E39" s="222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27:E27"/>
    <mergeCell ref="A28:E28"/>
    <mergeCell ref="A31:E31"/>
    <mergeCell ref="A29:E29"/>
    <mergeCell ref="A30:E30"/>
    <mergeCell ref="A38:E38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1:E21"/>
    <mergeCell ref="A22:E22"/>
    <mergeCell ref="A23:E23"/>
    <mergeCell ref="A24:E24"/>
    <mergeCell ref="A19:E19"/>
    <mergeCell ref="A20:E20"/>
    <mergeCell ref="A15:E15"/>
    <mergeCell ref="A16:E16"/>
    <mergeCell ref="A9:E9"/>
    <mergeCell ref="A10:E10"/>
    <mergeCell ref="A17:E17"/>
    <mergeCell ref="A18:E18"/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7 février 2023&amp;C&amp;"Times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du RTIEÉ</dc:subject>
  <dc:creator>Me Dominique Neuman, pour le RTIEE</dc:creator>
  <cp:keywords/>
  <dc:description/>
  <cp:lastModifiedBy>Webmestre</cp:lastModifiedBy>
  <cp:lastPrinted>2016-05-02T20:15:50Z</cp:lastPrinted>
  <dcterms:created xsi:type="dcterms:W3CDTF">2009-06-30T18:48:08Z</dcterms:created>
  <dcterms:modified xsi:type="dcterms:W3CDTF">2023-02-07T16:37:17Z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972</vt:lpwstr>
  </property>
  <property fmtid="{D5CDD505-2E9C-101B-9397-08002B2CF9AE}" pid="11" name="Deposa">
    <vt:lpwstr>254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7064100.00000000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127</vt:lpwstr>
  </property>
  <property fmtid="{D5CDD505-2E9C-101B-9397-08002B2CF9AE}" pid="19" name="Suj">
    <vt:lpwstr>Budget de participation du RTIEÉ</vt:lpwstr>
  </property>
  <property fmtid="{D5CDD505-2E9C-101B-9397-08002B2CF9AE}" pid="20" name="Numéroplumit">
    <vt:lpwstr>0013</vt:lpwstr>
  </property>
  <property fmtid="{D5CDD505-2E9C-101B-9397-08002B2CF9AE}" pid="21" name="Cotedepiè">
    <vt:lpwstr>C-RTIEÉ-0004</vt:lpwstr>
  </property>
  <property fmtid="{D5CDD505-2E9C-101B-9397-08002B2CF9AE}" pid="22" name="Anciennomdudocume">
    <vt:lpwstr>RDÉ R4217-2022 HQT INV2023-RTIEÉ-FRAIS 2023 01 07 0004 Budget TR.xls</vt:lpwstr>
  </property>
  <property fmtid="{D5CDD505-2E9C-101B-9397-08002B2CF9AE}" pid="23" name="_dlc_Doc">
    <vt:lpwstr>W2HFWTQUJJY6-1821674870-15</vt:lpwstr>
  </property>
  <property fmtid="{D5CDD505-2E9C-101B-9397-08002B2CF9AE}" pid="24" name="_dlc_DocIdItemGu">
    <vt:lpwstr>0e549d99-ce27-4ccc-9d12-62df0ff897c3</vt:lpwstr>
  </property>
  <property fmtid="{D5CDD505-2E9C-101B-9397-08002B2CF9AE}" pid="25" name="_dlc_DocIdU">
    <vt:lpwstr>http://s10mtlweb:8081/972/_layouts/15/DocIdRedir.aspx?ID=W2HFWTQUJJY6-1821674870-15, W2HFWTQUJJY6-1821674870-15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C-RTIEÉ-0004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13.0000000000000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