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<sst xmlns="http://schemas.openxmlformats.org/spreadsheetml/2006/main" count="108" uniqueCount="80">
  <si>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</si>
  <si>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</si>
  <si>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</si>
  <si>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</si>
  <si>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</si>
  <si>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</si>
  <si>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</si>
  <si>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</si>
  <si>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</si>
  <si>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</si>
  <si>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</si>
  <si>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</si>
  <si>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</si>
  <si>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</si>
  <si>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</si>
  <si>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</si>
  <si>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</si>
  <si>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</si>
  <si>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</si>
  <si>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</si>
  <si>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</si>
  <si>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</si>
  <si>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</si>
  <si>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</si>
  <si>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</si>
  <si>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</si>
  <si>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</si>
  <si>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</si>
  <si>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</si>
  <si>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</si>
  <si>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</si>
  <si>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</si>
  <si>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</si>
  <si>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</si>
  <si>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</si>
  <si>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</si>
  <si>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</si>
  <si>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</si>
  <si>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</si>
  <si>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</si>
  <si>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</si>
  <si>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</si>
  <si>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</si>
  <si>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</si>
  <si>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</si>
  <si>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</si>
  <si>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</si>
  <si>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</si>
  <si>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</si>
  <si>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</si>
  <si>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</si>
  <si>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</si>
  <si>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</si>
  <si>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</si>
  <si>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</si>
  <si>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</si>
  <si>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</si>
  <si>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</si>
  <si>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</si>
  <si>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</si>
  <si>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</si>
  <si>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</si>
  <si>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</si>
  <si>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</si>
  <si>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</si>
  <si>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</si>
  <si>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</si>
  <si>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</si>
  <si>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</si>
  <si>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</si>
  <si>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R-4235-2023</t>
  </si>
  <si>
    <t>Fédération canadienne de l'entreprise indépendante (FCEI)</t>
  </si>
  <si>
    <t>Non</t>
  </si>
  <si>
    <t>François Vincent</t>
  </si>
  <si>
    <t>André Turmel</t>
  </si>
  <si>
    <t>Plus de 15 ans</t>
  </si>
  <si>
    <t>Externe</t>
  </si>
  <si>
    <t>800, rue du Square-Victoria, bureau 3500, Montréal, Québec, H4Z 1E9</t>
  </si>
  <si>
    <t>1039, rue de Dijon, Québec, Québec, G1W 4M</t>
  </si>
  <si>
    <t>Antoine Gosselin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</si>
</sst>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theme="0" tint="-0.2499099969863891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8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6" fillId="0" borderId="2" applyNumberFormat="0" applyFill="0" applyAlignment="0" applyProtection="0"/>
    <xf numFmtId="0" fontId="57" fillId="39" borderId="1" applyNumberFormat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0" fontId="56" fillId="0" borderId="2" applyNumberFormat="0" applyFill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42" borderId="0" applyNumberFormat="0" applyBorder="0" applyAlignment="0" applyProtection="0"/>
    <xf numFmtId="0" fontId="53" fillId="43" borderId="3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8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45" borderId="9" applyNumberFormat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46" borderId="10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0" fillId="47" borderId="12" xfId="0" applyFill="1" applyBorder="1" applyAlignment="1" applyProtection="1">
      <alignment horizontal="left"/>
      <protection/>
    </xf>
    <xf numFmtId="0" fontId="2" fillId="47" borderId="13" xfId="0" applyFont="1" applyFill="1" applyBorder="1" applyAlignment="1" applyProtection="1">
      <alignment horizontal="left" vertical="center" wrapText="1"/>
      <protection/>
    </xf>
    <xf numFmtId="0" fontId="2" fillId="47" borderId="14" xfId="0" applyFont="1" applyFill="1" applyBorder="1" applyAlignment="1" applyProtection="1">
      <alignment horizontal="left" vertical="center" wrapText="1"/>
      <protection/>
    </xf>
    <xf numFmtId="0" fontId="19" fillId="48" borderId="15" xfId="0" applyFont="1" applyFill="1" applyBorder="1" applyAlignment="1" applyProtection="1">
      <alignment vertical="center" wrapText="1"/>
      <protection/>
    </xf>
    <xf numFmtId="172" fontId="19" fillId="48" borderId="16" xfId="0" applyNumberFormat="1" applyFont="1" applyFill="1" applyBorder="1" applyAlignment="1" applyProtection="1">
      <alignment vertical="center" wrapText="1"/>
      <protection/>
    </xf>
    <xf numFmtId="0" fontId="28" fillId="0" borderId="11" xfId="0" applyFont="1" applyBorder="1" applyAlignment="1" applyProtection="1">
      <alignment/>
      <protection/>
    </xf>
    <xf numFmtId="0" fontId="2" fillId="47" borderId="17" xfId="0" applyFont="1" applyFill="1" applyBorder="1" applyAlignment="1" applyProtection="1">
      <alignment horizontal="left" vertical="center" wrapText="1"/>
      <protection/>
    </xf>
    <xf numFmtId="0" fontId="2" fillId="47" borderId="10" xfId="0" applyFont="1" applyFill="1" applyBorder="1" applyAlignment="1" applyProtection="1">
      <alignment horizontal="left" vertical="center" wrapText="1"/>
      <protection/>
    </xf>
    <xf numFmtId="0" fontId="0" fillId="47" borderId="18" xfId="0" applyFill="1" applyBorder="1" applyAlignment="1" applyProtection="1">
      <alignment horizontal="left"/>
      <protection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2" fillId="46" borderId="19" xfId="0" applyFont="1" applyFill="1" applyBorder="1" applyAlignment="1" applyProtection="1">
      <alignment vertical="center" wrapText="1"/>
      <protection/>
    </xf>
    <xf numFmtId="0" fontId="2" fillId="46" borderId="20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5" fillId="46" borderId="21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7" fillId="46" borderId="22" xfId="0" applyFont="1" applyFill="1" applyBorder="1" applyAlignment="1" applyProtection="1">
      <alignment horizontal="left" vertical="center" wrapText="1" indent="1"/>
      <protection/>
    </xf>
    <xf numFmtId="2" fontId="8" fillId="46" borderId="23" xfId="0" applyNumberFormat="1" applyFont="1" applyFill="1" applyBorder="1" applyAlignment="1" applyProtection="1">
      <alignment horizontal="left" wrapText="1"/>
      <protection/>
    </xf>
    <xf numFmtId="2" fontId="8" fillId="46" borderId="24" xfId="0" applyNumberFormat="1" applyFont="1" applyFill="1" applyBorder="1" applyAlignment="1" applyProtection="1">
      <alignment horizontal="left" wrapText="1"/>
      <protection/>
    </xf>
    <xf numFmtId="0" fontId="5" fillId="46" borderId="17" xfId="0" applyFont="1" applyFill="1" applyBorder="1" applyAlignment="1" applyProtection="1">
      <alignment horizontal="center" vertical="center" wrapText="1"/>
      <protection/>
    </xf>
    <xf numFmtId="0" fontId="7" fillId="46" borderId="10" xfId="0" applyFont="1" applyFill="1" applyBorder="1" applyAlignment="1" applyProtection="1">
      <alignment horizontal="left" vertical="center" wrapText="1" indent="1"/>
      <protection/>
    </xf>
    <xf numFmtId="0" fontId="7" fillId="46" borderId="13" xfId="0" applyFont="1" applyFill="1" applyBorder="1" applyAlignment="1" applyProtection="1">
      <alignment horizontal="left" vertical="center" wrapText="1" indent="1"/>
      <protection/>
    </xf>
    <xf numFmtId="0" fontId="7" fillId="46" borderId="25" xfId="0" applyFont="1" applyFill="1" applyBorder="1" applyAlignment="1" applyProtection="1">
      <alignment horizontal="left" vertical="center" wrapText="1" indent="1"/>
      <protection/>
    </xf>
    <xf numFmtId="0" fontId="7" fillId="46" borderId="0" xfId="0" applyFont="1" applyFill="1" applyBorder="1" applyAlignment="1" applyProtection="1">
      <alignment horizontal="left" vertical="center" wrapText="1" indent="1"/>
      <protection/>
    </xf>
    <xf numFmtId="2" fontId="8" fillId="46" borderId="26" xfId="0" applyNumberFormat="1" applyFont="1" applyFill="1" applyBorder="1" applyAlignment="1" applyProtection="1">
      <alignment horizontal="left" wrapText="1"/>
      <protection/>
    </xf>
    <xf numFmtId="44" fontId="12" fillId="49" borderId="27" xfId="0" applyNumberFormat="1" applyFont="1" applyFill="1" applyBorder="1" applyAlignment="1" applyProtection="1">
      <alignment vertical="center" wrapText="1"/>
      <protection/>
    </xf>
    <xf numFmtId="0" fontId="15" fillId="46" borderId="25" xfId="0" applyFont="1" applyFill="1" applyBorder="1" applyAlignment="1" applyProtection="1">
      <alignment horizontal="right" vertical="center" wrapText="1" indent="1"/>
      <protection/>
    </xf>
    <xf numFmtId="0" fontId="15" fillId="46" borderId="0" xfId="0" applyFont="1" applyFill="1" applyBorder="1" applyAlignment="1" applyProtection="1">
      <alignment horizontal="right" vertical="center" wrapText="1" indent="1"/>
      <protection/>
    </xf>
    <xf numFmtId="2" fontId="8" fillId="46" borderId="28" xfId="0" applyNumberFormat="1" applyFont="1" applyFill="1" applyBorder="1" applyAlignment="1" applyProtection="1">
      <alignment horizontal="left" wrapText="1"/>
      <protection/>
    </xf>
    <xf numFmtId="0" fontId="17" fillId="46" borderId="0" xfId="0" applyFont="1" applyFill="1" applyBorder="1" applyAlignment="1" applyProtection="1">
      <alignment/>
      <protection/>
    </xf>
    <xf numFmtId="0" fontId="18" fillId="46" borderId="0" xfId="0" applyFont="1" applyFill="1" applyBorder="1" applyAlignment="1" applyProtection="1">
      <alignment horizontal="left" vertical="center"/>
      <protection/>
    </xf>
    <xf numFmtId="44" fontId="7" fillId="50" borderId="27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6" borderId="29" xfId="0" applyFont="1" applyFill="1" applyBorder="1" applyAlignment="1" applyProtection="1">
      <alignment vertical="center" wrapText="1"/>
      <protection/>
    </xf>
    <xf numFmtId="0" fontId="2" fillId="46" borderId="30" xfId="0" applyFont="1" applyFill="1" applyBorder="1" applyAlignment="1" applyProtection="1">
      <alignment horizontal="center" vertical="center" wrapText="1"/>
      <protection/>
    </xf>
    <xf numFmtId="0" fontId="2" fillId="46" borderId="31" xfId="0" applyFont="1" applyFill="1" applyBorder="1" applyAlignment="1" applyProtection="1">
      <alignment horizontal="center" vertical="center" wrapText="1"/>
      <protection/>
    </xf>
    <xf numFmtId="20" fontId="7" fillId="50" borderId="0" xfId="0" applyNumberFormat="1" applyFont="1" applyFill="1" applyBorder="1" applyAlignment="1" applyProtection="1">
      <alignment horizontal="left" vertical="center"/>
      <protection/>
    </xf>
    <xf numFmtId="174" fontId="11" fillId="49" borderId="32" xfId="0" applyNumberFormat="1" applyFont="1" applyFill="1" applyBorder="1" applyAlignment="1" applyProtection="1">
      <alignment horizontal="right" vertical="center" wrapText="1" indent="4"/>
      <protection/>
    </xf>
    <xf numFmtId="44" fontId="7" fillId="50" borderId="27" xfId="0" applyNumberFormat="1" applyFont="1" applyFill="1" applyBorder="1" applyAlignment="1" applyProtection="1">
      <alignment vertical="center" wrapText="1"/>
      <protection locked="0"/>
    </xf>
    <xf numFmtId="0" fontId="9" fillId="49" borderId="33" xfId="0" applyFont="1" applyFill="1" applyBorder="1" applyAlignment="1" applyProtection="1">
      <alignment horizontal="left" vertical="center"/>
      <protection/>
    </xf>
    <xf numFmtId="44" fontId="12" fillId="49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47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35" xfId="0" applyFont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vertical="center"/>
      <protection locked="0"/>
    </xf>
    <xf numFmtId="0" fontId="29" fillId="0" borderId="36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29" fillId="0" borderId="19" xfId="0" applyFont="1" applyBorder="1" applyAlignment="1" applyProtection="1">
      <alignment vertical="center"/>
      <protection locked="0"/>
    </xf>
    <xf numFmtId="0" fontId="29" fillId="0" borderId="37" xfId="0" applyFont="1" applyBorder="1" applyAlignment="1" applyProtection="1">
      <alignment vertical="center"/>
      <protection locked="0"/>
    </xf>
    <xf numFmtId="0" fontId="4" fillId="47" borderId="38" xfId="0" applyFont="1" applyFill="1" applyBorder="1" applyAlignment="1" applyProtection="1">
      <alignment horizontal="center" vertical="center" wrapText="1"/>
      <protection/>
    </xf>
    <xf numFmtId="0" fontId="4" fillId="47" borderId="39" xfId="0" applyFont="1" applyFill="1" applyBorder="1" applyAlignment="1" applyProtection="1">
      <alignment horizontal="center" vertical="center" wrapText="1"/>
      <protection/>
    </xf>
    <xf numFmtId="0" fontId="2" fillId="46" borderId="40" xfId="0" applyFont="1" applyFill="1" applyBorder="1" applyAlignment="1" applyProtection="1">
      <alignment horizontal="center" vertical="center" wrapText="1"/>
      <protection/>
    </xf>
    <xf numFmtId="0" fontId="29" fillId="0" borderId="41" xfId="0" applyFont="1" applyBorder="1" applyAlignment="1" applyProtection="1">
      <alignment vertical="center"/>
      <protection locked="0"/>
    </xf>
    <xf numFmtId="20" fontId="7" fillId="50" borderId="11" xfId="0" applyNumberFormat="1" applyFont="1" applyFill="1" applyBorder="1" applyAlignment="1" applyProtection="1">
      <alignment horizontal="left" vertical="center" wrapText="1"/>
      <protection/>
    </xf>
    <xf numFmtId="0" fontId="15" fillId="46" borderId="42" xfId="0" applyFont="1" applyFill="1" applyBorder="1" applyAlignment="1" applyProtection="1">
      <alignment horizontal="right" vertical="center" wrapText="1" indent="1"/>
      <protection/>
    </xf>
    <xf numFmtId="0" fontId="15" fillId="46" borderId="11" xfId="0" applyFont="1" applyFill="1" applyBorder="1" applyAlignment="1" applyProtection="1">
      <alignment horizontal="right" vertical="center" wrapText="1" indent="1"/>
      <protection/>
    </xf>
    <xf numFmtId="0" fontId="15" fillId="51" borderId="43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25" fillId="51" borderId="43" xfId="0" applyFont="1" applyFill="1" applyBorder="1" applyAlignment="1" applyProtection="1">
      <alignment horizontal="center" vertical="center" wrapText="1"/>
      <protection/>
    </xf>
    <xf numFmtId="0" fontId="15" fillId="51" borderId="25" xfId="0" applyFont="1" applyFill="1" applyBorder="1" applyAlignment="1" applyProtection="1">
      <alignment horizontal="center" vertical="center" wrapText="1"/>
      <protection/>
    </xf>
    <xf numFmtId="0" fontId="15" fillId="46" borderId="45" xfId="0" applyFont="1" applyFill="1" applyBorder="1" applyAlignment="1" applyProtection="1">
      <alignment horizontal="center" vertical="center" wrapText="1"/>
      <protection/>
    </xf>
    <xf numFmtId="0" fontId="15" fillId="47" borderId="45" xfId="0" applyFont="1" applyFill="1" applyBorder="1" applyAlignment="1" applyProtection="1">
      <alignment horizontal="center" vertical="center" wrapText="1"/>
      <protection/>
    </xf>
    <xf numFmtId="0" fontId="15" fillId="46" borderId="43" xfId="0" applyFont="1" applyFill="1" applyBorder="1" applyAlignment="1" applyProtection="1">
      <alignment horizontal="center" vertical="center" wrapText="1"/>
      <protection/>
    </xf>
    <xf numFmtId="0" fontId="15" fillId="47" borderId="44" xfId="0" applyFont="1" applyFill="1" applyBorder="1" applyAlignment="1" applyProtection="1">
      <alignment horizontal="left" vertical="center" wrapText="1"/>
      <protection/>
    </xf>
    <xf numFmtId="0" fontId="15" fillId="47" borderId="43" xfId="0" applyFont="1" applyFill="1" applyBorder="1" applyAlignment="1" applyProtection="1">
      <alignment horizontal="left" vertical="center" wrapText="1"/>
      <protection/>
    </xf>
    <xf numFmtId="0" fontId="15" fillId="46" borderId="46" xfId="0" applyFont="1" applyFill="1" applyBorder="1" applyAlignment="1" applyProtection="1">
      <alignment horizontal="center" vertical="center" wrapText="1"/>
      <protection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50" xfId="0" applyFont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 locked="0"/>
    </xf>
    <xf numFmtId="0" fontId="29" fillId="0" borderId="50" xfId="0" applyFont="1" applyFill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46" borderId="25" xfId="0" applyFill="1" applyBorder="1" applyAlignment="1" applyProtection="1">
      <alignment horizontal="left"/>
      <protection/>
    </xf>
    <xf numFmtId="2" fontId="8" fillId="46" borderId="27" xfId="0" applyNumberFormat="1" applyFont="1" applyFill="1" applyBorder="1" applyAlignment="1" applyProtection="1">
      <alignment horizontal="left" vertical="top" wrapText="1"/>
      <protection/>
    </xf>
    <xf numFmtId="2" fontId="8" fillId="46" borderId="0" xfId="0" applyNumberFormat="1" applyFont="1" applyFill="1" applyBorder="1" applyAlignment="1" applyProtection="1">
      <alignment horizontal="left" vertical="top" wrapText="1"/>
      <protection/>
    </xf>
    <xf numFmtId="0" fontId="2" fillId="46" borderId="22" xfId="0" applyFont="1" applyFill="1" applyBorder="1" applyAlignment="1" applyProtection="1">
      <alignment vertical="center" wrapText="1"/>
      <protection/>
    </xf>
    <xf numFmtId="44" fontId="12" fillId="49" borderId="55" xfId="0" applyNumberFormat="1" applyFont="1" applyFill="1" applyBorder="1" applyAlignment="1" applyProtection="1">
      <alignment vertical="center" wrapText="1"/>
      <protection/>
    </xf>
    <xf numFmtId="172" fontId="26" fillId="0" borderId="56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1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6" xfId="71" applyFont="1" applyBorder="1" applyAlignment="1" applyProtection="1">
      <alignment horizontal="left" vertical="center" indent="1"/>
      <protection locked="0"/>
    </xf>
    <xf numFmtId="0" fontId="24" fillId="0" borderId="1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5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7" xfId="67" applyNumberFormat="1" applyFont="1" applyBorder="1" applyAlignment="1" applyProtection="1">
      <alignment horizontal="center" vertical="center" wrapText="1"/>
      <protection locked="0"/>
    </xf>
    <xf numFmtId="0" fontId="29" fillId="0" borderId="49" xfId="67" applyNumberFormat="1" applyFont="1" applyBorder="1" applyAlignment="1" applyProtection="1">
      <alignment horizontal="center" vertical="center" wrapText="1"/>
      <protection locked="0"/>
    </xf>
    <xf numFmtId="0" fontId="29" fillId="0" borderId="50" xfId="67" applyNumberFormat="1" applyFont="1" applyBorder="1" applyAlignment="1" applyProtection="1">
      <alignment horizontal="center" vertical="center" wrapText="1"/>
      <protection locked="0"/>
    </xf>
    <xf numFmtId="0" fontId="29" fillId="0" borderId="47" xfId="67" applyNumberFormat="1" applyFont="1" applyBorder="1" applyAlignment="1" applyProtection="1">
      <alignment horizontal="center" vertical="center" wrapText="1"/>
      <protection locked="0"/>
    </xf>
    <xf numFmtId="0" fontId="2" fillId="46" borderId="58" xfId="0" applyFont="1" applyFill="1" applyBorder="1" applyAlignment="1" applyProtection="1">
      <alignment vertical="center" wrapText="1"/>
      <protection/>
    </xf>
    <xf numFmtId="0" fontId="2" fillId="46" borderId="59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46" borderId="58" xfId="0" applyFont="1" applyFill="1" applyBorder="1" applyAlignment="1" applyProtection="1">
      <alignment vertical="center" wrapText="1"/>
      <protection/>
    </xf>
    <xf numFmtId="0" fontId="15" fillId="46" borderId="59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60" xfId="0" applyFont="1" applyBorder="1" applyAlignment="1" applyProtection="1">
      <alignment horizontal="left" vertical="center"/>
      <protection/>
    </xf>
    <xf numFmtId="0" fontId="15" fillId="0" borderId="61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center"/>
      <protection/>
    </xf>
    <xf numFmtId="0" fontId="15" fillId="0" borderId="63" xfId="0" applyFont="1" applyBorder="1" applyAlignment="1" applyProtection="1">
      <alignment horizontal="left" vertical="center"/>
      <protection/>
    </xf>
    <xf numFmtId="0" fontId="31" fillId="0" borderId="4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4" xfId="0" applyNumberFormat="1" applyFont="1" applyFill="1" applyBorder="1" applyAlignment="1" applyProtection="1">
      <alignment horizontal="left" vertical="center" indent="1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65" xfId="0" applyNumberFormat="1" applyFont="1" applyFill="1" applyBorder="1" applyAlignment="1" applyProtection="1">
      <alignment horizontal="left" vertical="center" indent="1"/>
      <protection/>
    </xf>
    <xf numFmtId="172" fontId="30" fillId="0" borderId="62" xfId="0" applyNumberFormat="1" applyFont="1" applyFill="1" applyBorder="1" applyAlignment="1" applyProtection="1">
      <alignment horizontal="left" vertical="center" indent="1"/>
      <protection/>
    </xf>
    <xf numFmtId="177" fontId="4" fillId="51" borderId="66" xfId="67" applyNumberFormat="1" applyFont="1" applyFill="1" applyBorder="1" applyAlignment="1" applyProtection="1">
      <alignment vertical="center" wrapText="1"/>
      <protection/>
    </xf>
    <xf numFmtId="177" fontId="4" fillId="51" borderId="67" xfId="67" applyNumberFormat="1" applyFont="1" applyFill="1" applyBorder="1" applyAlignment="1" applyProtection="1">
      <alignment vertical="center" wrapText="1"/>
      <protection/>
    </xf>
    <xf numFmtId="177" fontId="4" fillId="51" borderId="68" xfId="67" applyNumberFormat="1" applyFont="1" applyFill="1" applyBorder="1" applyAlignment="1" applyProtection="1">
      <alignment vertical="center" wrapText="1"/>
      <protection/>
    </xf>
    <xf numFmtId="0" fontId="0" fillId="0" borderId="69" xfId="0" applyFont="1" applyBorder="1" applyAlignment="1" applyProtection="1">
      <alignment/>
      <protection/>
    </xf>
    <xf numFmtId="0" fontId="0" fillId="0" borderId="70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4" fillId="51" borderId="43" xfId="0" applyFont="1" applyFill="1" applyBorder="1" applyAlignment="1" applyProtection="1">
      <alignment horizontal="center" vertical="center"/>
      <protection/>
    </xf>
    <xf numFmtId="44" fontId="4" fillId="51" borderId="43" xfId="0" applyNumberFormat="1" applyFont="1" applyFill="1" applyBorder="1" applyAlignment="1" applyProtection="1">
      <alignment vertical="center"/>
      <protection/>
    </xf>
    <xf numFmtId="44" fontId="4" fillId="51" borderId="69" xfId="0" applyNumberFormat="1" applyFont="1" applyFill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177" fontId="30" fillId="0" borderId="35" xfId="0" applyNumberFormat="1" applyFont="1" applyFill="1" applyBorder="1" applyAlignment="1" applyProtection="1">
      <alignment horizontal="center" vertical="center"/>
      <protection locked="0"/>
    </xf>
    <xf numFmtId="177" fontId="30" fillId="0" borderId="44" xfId="0" applyNumberFormat="1" applyFont="1" applyFill="1" applyBorder="1" applyAlignment="1" applyProtection="1">
      <alignment horizontal="center" vertical="center"/>
      <protection locked="0"/>
    </xf>
    <xf numFmtId="44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44" xfId="0" applyNumberFormat="1" applyFont="1" applyFill="1" applyBorder="1" applyAlignment="1" applyProtection="1">
      <alignment vertical="center"/>
      <protection locked="0"/>
    </xf>
    <xf numFmtId="0" fontId="6" fillId="46" borderId="24" xfId="0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7" xfId="0" applyNumberFormat="1" applyFont="1" applyFill="1" applyBorder="1" applyAlignment="1" applyProtection="1">
      <alignment vertical="center" wrapText="1"/>
      <protection/>
    </xf>
    <xf numFmtId="0" fontId="0" fillId="46" borderId="73" xfId="0" applyFill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44" fontId="12" fillId="49" borderId="27" xfId="0" applyNumberFormat="1" applyFont="1" applyFill="1" applyBorder="1" applyAlignment="1" applyProtection="1">
      <alignment vertical="center" wrapText="1"/>
      <protection hidden="1" locked="0"/>
    </xf>
    <xf numFmtId="0" fontId="2" fillId="46" borderId="29" xfId="0" applyFont="1" applyFill="1" applyBorder="1" applyAlignment="1">
      <alignment vertical="center"/>
    </xf>
    <xf numFmtId="0" fontId="2" fillId="46" borderId="69" xfId="0" applyFont="1" applyFill="1" applyBorder="1" applyAlignment="1" applyProtection="1">
      <alignment vertical="center" wrapText="1"/>
      <protection/>
    </xf>
    <xf numFmtId="0" fontId="5" fillId="46" borderId="13" xfId="0" applyFont="1" applyFill="1" applyBorder="1" applyAlignment="1" applyProtection="1">
      <alignment horizontal="left" vertical="center" wrapText="1"/>
      <protection/>
    </xf>
    <xf numFmtId="172" fontId="19" fillId="48" borderId="57" xfId="0" applyNumberFormat="1" applyFont="1" applyFill="1" applyBorder="1" applyAlignment="1" applyProtection="1">
      <alignment horizontal="left" vertical="center"/>
      <protection/>
    </xf>
    <xf numFmtId="0" fontId="0" fillId="48" borderId="74" xfId="0" applyFill="1" applyBorder="1" applyAlignment="1" applyProtection="1">
      <alignment vertical="center"/>
      <protection/>
    </xf>
    <xf numFmtId="0" fontId="5" fillId="46" borderId="75" xfId="0" applyFont="1" applyFill="1" applyBorder="1" applyAlignment="1" applyProtection="1">
      <alignment horizontal="center" vertical="center" wrapText="1"/>
      <protection/>
    </xf>
    <xf numFmtId="0" fontId="5" fillId="46" borderId="76" xfId="0" applyFont="1" applyFill="1" applyBorder="1" applyAlignment="1" applyProtection="1">
      <alignment horizontal="center" vertical="center" wrapText="1"/>
      <protection/>
    </xf>
    <xf numFmtId="0" fontId="5" fillId="46" borderId="22" xfId="0" applyFont="1" applyFill="1" applyBorder="1" applyAlignment="1" applyProtection="1">
      <alignment horizontal="left" vertical="center" wrapText="1"/>
      <protection/>
    </xf>
    <xf numFmtId="0" fontId="5" fillId="46" borderId="73" xfId="0" applyFont="1" applyFill="1" applyBorder="1" applyAlignment="1" applyProtection="1">
      <alignment horizontal="left" vertical="center" wrapText="1"/>
      <protection/>
    </xf>
    <xf numFmtId="0" fontId="2" fillId="47" borderId="69" xfId="0" applyFont="1" applyFill="1" applyBorder="1" applyAlignment="1" applyProtection="1">
      <alignment horizontal="left" vertical="center" wrapText="1"/>
      <protection/>
    </xf>
    <xf numFmtId="0" fontId="0" fillId="47" borderId="70" xfId="0" applyFont="1" applyFill="1" applyBorder="1" applyAlignment="1" applyProtection="1">
      <alignment horizontal="left" vertical="center" wrapText="1"/>
      <protection/>
    </xf>
    <xf numFmtId="0" fontId="7" fillId="46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46" borderId="78" xfId="0" applyFont="1" applyFill="1" applyBorder="1" applyAlignment="1" applyProtection="1">
      <alignment horizontal="left" vertical="center" wrapText="1" indent="1"/>
      <protection/>
    </xf>
    <xf numFmtId="0" fontId="7" fillId="46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9" borderId="25" xfId="0" applyFont="1" applyFill="1" applyBorder="1" applyAlignment="1" applyProtection="1">
      <alignment horizontal="left" vertical="center" wrapText="1"/>
      <protection/>
    </xf>
    <xf numFmtId="0" fontId="14" fillId="49" borderId="0" xfId="0" applyFont="1" applyFill="1" applyBorder="1" applyAlignment="1" applyProtection="1">
      <alignment horizontal="left" vertical="center" wrapText="1"/>
      <protection/>
    </xf>
    <xf numFmtId="0" fontId="2" fillId="47" borderId="25" xfId="0" applyFont="1" applyFill="1" applyBorder="1" applyAlignment="1" applyProtection="1">
      <alignment horizontal="left" vertical="center" wrapText="1"/>
      <protection/>
    </xf>
    <xf numFmtId="0" fontId="16" fillId="47" borderId="0" xfId="0" applyFont="1" applyFill="1" applyBorder="1" applyAlignment="1" applyProtection="1">
      <alignment horizontal="left" vertical="center" wrapText="1"/>
      <protection/>
    </xf>
    <xf numFmtId="20" fontId="22" fillId="50" borderId="0" xfId="0" applyNumberFormat="1" applyFont="1" applyFill="1" applyBorder="1" applyAlignment="1" applyProtection="1">
      <alignment horizontal="left" wrapText="1"/>
      <protection/>
    </xf>
    <xf numFmtId="20" fontId="3" fillId="50" borderId="0" xfId="0" applyNumberFormat="1" applyFont="1" applyFill="1" applyBorder="1" applyAlignment="1" applyProtection="1">
      <alignment horizontal="left" wrapText="1"/>
      <protection/>
    </xf>
    <xf numFmtId="0" fontId="2" fillId="47" borderId="69" xfId="0" applyFont="1" applyFill="1" applyBorder="1" applyAlignment="1" applyProtection="1">
      <alignment horizontal="center" vertical="center" wrapText="1"/>
      <protection/>
    </xf>
    <xf numFmtId="0" fontId="0" fillId="47" borderId="70" xfId="0" applyFill="1" applyBorder="1" applyAlignment="1" applyProtection="1">
      <alignment horizontal="center"/>
      <protection/>
    </xf>
    <xf numFmtId="0" fontId="0" fillId="47" borderId="55" xfId="0" applyFill="1" applyBorder="1" applyAlignment="1" applyProtection="1">
      <alignment horizontal="center"/>
      <protection/>
    </xf>
    <xf numFmtId="0" fontId="5" fillId="1" borderId="48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7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26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46" borderId="14" xfId="0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46" borderId="41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46" borderId="84" xfId="67" applyNumberFormat="1" applyFont="1" applyFill="1" applyBorder="1" applyAlignment="1" applyProtection="1">
      <alignment horizontal="center" vertical="center" wrapText="1"/>
      <protection/>
    </xf>
    <xf numFmtId="177" fontId="4" fillId="46" borderId="85" xfId="67" applyNumberFormat="1" applyFont="1" applyFill="1" applyBorder="1" applyAlignment="1" applyProtection="1">
      <alignment horizontal="center" vertical="center" wrapText="1"/>
      <protection/>
    </xf>
    <xf numFmtId="0" fontId="15" fillId="51" borderId="86" xfId="0" applyFont="1" applyFill="1" applyBorder="1" applyAlignment="1" applyProtection="1">
      <alignment horizontal="center" vertical="center" wrapText="1"/>
      <protection/>
    </xf>
    <xf numFmtId="0" fontId="15" fillId="51" borderId="87" xfId="0" applyFont="1" applyFill="1" applyBorder="1" applyAlignment="1" applyProtection="1">
      <alignment horizontal="center" vertical="center" wrapText="1"/>
      <protection/>
    </xf>
    <xf numFmtId="0" fontId="15" fillId="51" borderId="88" xfId="0" applyFont="1" applyFill="1" applyBorder="1" applyAlignment="1" applyProtection="1">
      <alignment horizontal="center" vertical="center" wrapText="1"/>
      <protection/>
    </xf>
    <xf numFmtId="177" fontId="4" fillId="46" borderId="42" xfId="67" applyNumberFormat="1" applyFont="1" applyFill="1" applyBorder="1" applyAlignment="1" applyProtection="1">
      <alignment horizontal="center" vertical="center" wrapText="1"/>
      <protection/>
    </xf>
    <xf numFmtId="177" fontId="4" fillId="46" borderId="11" xfId="67" applyNumberFormat="1" applyFont="1" applyFill="1" applyBorder="1" applyAlignment="1" applyProtection="1">
      <alignment horizontal="center" vertical="center" wrapText="1"/>
      <protection/>
    </xf>
    <xf numFmtId="177" fontId="4" fillId="46" borderId="89" xfId="67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41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47" borderId="94" xfId="0" applyFont="1" applyFill="1" applyBorder="1" applyAlignment="1" applyProtection="1">
      <alignment horizontal="left" vertical="center" wrapText="1"/>
      <protection/>
    </xf>
    <xf numFmtId="0" fontId="15" fillId="47" borderId="88" xfId="0" applyFont="1" applyFill="1" applyBorder="1" applyAlignment="1" applyProtection="1">
      <alignment horizontal="left" vertical="center" wrapText="1"/>
      <protection/>
    </xf>
    <xf numFmtId="0" fontId="15" fillId="47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Entrée" xfId="61"/>
    <cellStyle name="Input" xfId="62"/>
    <cellStyle name="Insatisfaisant" xfId="63"/>
    <cellStyle name="Linked Cell" xfId="64"/>
    <cellStyle name="Comma" xfId="65"/>
    <cellStyle name="Comma [0]" xfId="66"/>
    <cellStyle name="Currency" xfId="67"/>
    <cellStyle name="Currency [0]" xfId="68"/>
    <cellStyle name="Neutre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2714625</xdr:colOff>
      <xdr:row>18</xdr:row>
      <xdr:rowOff>38100</xdr:rowOff>
    </xdr:from>
    <xdr:ext cx="57150" cy="200025"/>
    <xdr:sp>
      <xdr:nvSpPr>
        <xdr:cNvPr id="2" name="ZoneTexte 3"/>
        <xdr:cNvSpPr>
          <a:spLocks/>
        </xdr:cNvSpPr>
      </xdr:nvSpPr>
      <xdr:spPr>
        <a:xfrm>
          <a:off x="2714625" y="45148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4">
      <selection activeCell="A1" sqref="A1"/>
    </sheetView>
  </sheetViews>
  <sheetFormatPr defaultColWidth="0.13671875" defaultRowHeight="12.75" customHeight="1" zeroHeight="1"/>
  <cols>
    <col min="1" max="1" width="47.140625" style="13" customWidth="1"/>
    <col min="2" max="2" width="23.28125" style="13" customWidth="1"/>
    <col min="3" max="3" width="23.421875" style="1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2" t="s">
        <v>47</v>
      </c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3:15" ht="22.5" customHeight="1">
      <c r="C2" s="12" t="s">
        <v>30</v>
      </c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customHeight="1">
      <c r="A3" s="2"/>
      <c r="B3" s="8"/>
      <c r="C3" s="8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6.25" customHeight="1">
      <c r="A4" s="16" t="s">
        <v>0</v>
      </c>
      <c r="B4" s="156" t="str">
        <f>Identification!B4</f>
        <v>R-4235-2023</v>
      </c>
      <c r="C4" s="157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6.25" customHeight="1">
      <c r="A5" s="92" t="s">
        <v>1</v>
      </c>
      <c r="B5" s="7" t="str">
        <f>Identification!B5</f>
        <v>Fédération canadienne de l'entreprise indépendante (FCEI)</v>
      </c>
      <c r="C5" s="6"/>
      <c r="D5" s="15"/>
      <c r="E5" s="18"/>
      <c r="F5" s="18"/>
      <c r="G5" s="14"/>
      <c r="H5" s="14"/>
      <c r="I5" s="14"/>
      <c r="J5" s="14"/>
      <c r="K5" s="14"/>
      <c r="L5" s="14"/>
      <c r="M5" s="14"/>
      <c r="N5" s="14"/>
      <c r="O5" s="14"/>
    </row>
    <row r="6" spans="1:15" ht="24.75" customHeight="1">
      <c r="A6" s="5" t="s">
        <v>2</v>
      </c>
      <c r="B6" s="11"/>
      <c r="C6" s="3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4.75" customHeight="1">
      <c r="A7" s="160" t="s">
        <v>3</v>
      </c>
      <c r="B7" s="158" t="s">
        <v>31</v>
      </c>
      <c r="C7" s="19" t="s">
        <v>4</v>
      </c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1" customHeight="1">
      <c r="A8" s="161"/>
      <c r="B8" s="159"/>
      <c r="C8" s="147" t="s">
        <v>5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21.75" customHeight="1">
      <c r="A9" s="21" t="s">
        <v>6</v>
      </c>
      <c r="B9" s="148">
        <f>Répartition!B25+Répartition!C25+Répartition!D25</f>
        <v>104</v>
      </c>
      <c r="C9" s="149">
        <f>Répartition!B30+Répartition!C30+Répartition!D30</f>
        <v>31200</v>
      </c>
      <c r="D9" s="2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0.5" customHeight="1">
      <c r="A10" s="150"/>
      <c r="B10" s="22"/>
      <c r="C10" s="23"/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1.75" customHeight="1">
      <c r="A11" s="21" t="s">
        <v>7</v>
      </c>
      <c r="B11" s="148">
        <f>Répartition!E25+Répartition!F25+Répartition!G25+Répartition!H25</f>
        <v>133</v>
      </c>
      <c r="C11" s="149">
        <f>Répartition!E30+Répartition!F30+Répartition!G30+Répartition!H30</f>
        <v>31920</v>
      </c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0.5" customHeight="1">
      <c r="A12" s="150"/>
      <c r="B12" s="22"/>
      <c r="C12" s="23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21.75" customHeight="1">
      <c r="A13" s="21" t="s">
        <v>8</v>
      </c>
      <c r="B13" s="148">
        <f>Répartition!I25+Répartition!J25</f>
        <v>0</v>
      </c>
      <c r="C13" s="149">
        <f>Répartition!I30+Répartition!J30</f>
        <v>0</v>
      </c>
      <c r="D13" s="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0.5" customHeight="1">
      <c r="A14" s="150"/>
      <c r="B14" s="22"/>
      <c r="C14" s="23"/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1.75" customHeight="1">
      <c r="A15" s="21" t="s">
        <v>10</v>
      </c>
      <c r="B15" s="148">
        <f>Répartition!K25+Répartition!L25</f>
        <v>0</v>
      </c>
      <c r="C15" s="149">
        <f>Répartition!K30+Répartition!L30</f>
        <v>0</v>
      </c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0.5" customHeight="1">
      <c r="A16" s="150"/>
      <c r="B16" s="22"/>
      <c r="C16" s="23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4.75" customHeight="1">
      <c r="A17" s="44" t="s">
        <v>11</v>
      </c>
      <c r="B17" s="42">
        <f>B9+B11+B13+B15</f>
        <v>237</v>
      </c>
      <c r="C17" s="45">
        <f>C9+C11+C13+C15</f>
        <v>63120</v>
      </c>
      <c r="D17" s="2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6.5" customHeight="1">
      <c r="A18" s="89"/>
      <c r="B18" s="91"/>
      <c r="C18" s="90"/>
      <c r="D18" s="2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4.75" customHeight="1">
      <c r="A19" s="10" t="s">
        <v>12</v>
      </c>
      <c r="B19" s="4"/>
      <c r="C19" s="9"/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" customHeight="1">
      <c r="A20" s="1" t="s">
        <v>13</v>
      </c>
      <c r="B20" s="155"/>
      <c r="C20" s="24" t="s">
        <v>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1.75" customHeight="1">
      <c r="A21" s="164" t="s">
        <v>15</v>
      </c>
      <c r="B21" s="165"/>
      <c r="C21" s="36">
        <f>ROUND(0.03*C17,2)</f>
        <v>1893.6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0.5" customHeight="1">
      <c r="A22" s="25"/>
      <c r="B22" s="26"/>
      <c r="C22" s="2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1.75" customHeight="1">
      <c r="A23" s="164" t="s">
        <v>16</v>
      </c>
      <c r="B23" s="166"/>
      <c r="C23" s="43"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0.5" customHeight="1">
      <c r="A24" s="25"/>
      <c r="B24" s="26"/>
      <c r="C24" s="23"/>
      <c r="D24" s="20"/>
      <c r="E24" s="20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1.75" customHeight="1">
      <c r="A25" s="167" t="s">
        <v>56</v>
      </c>
      <c r="B25" s="168"/>
      <c r="C25" s="43">
        <v>0</v>
      </c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0.5" customHeight="1">
      <c r="A26" s="27"/>
      <c r="B26" s="28"/>
      <c r="C26" s="29"/>
      <c r="D26" s="20"/>
      <c r="E26" s="20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4.75" customHeight="1">
      <c r="A27" s="169" t="s">
        <v>17</v>
      </c>
      <c r="B27" s="170"/>
      <c r="C27" s="30">
        <f>C21+C23+C25</f>
        <v>1893.6</v>
      </c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0.5" customHeight="1">
      <c r="A28" s="31"/>
      <c r="B28" s="32"/>
      <c r="C28" s="29"/>
      <c r="D28" s="20"/>
      <c r="E28" s="20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4.75" customHeight="1">
      <c r="A29" s="171" t="s">
        <v>18</v>
      </c>
      <c r="B29" s="172"/>
      <c r="C29" s="152">
        <v>0</v>
      </c>
      <c r="D29" s="20"/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0.5" customHeight="1">
      <c r="A30" s="64"/>
      <c r="B30" s="65"/>
      <c r="C30" s="33"/>
      <c r="D30" s="20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38.25" customHeight="1">
      <c r="A31" s="162" t="s">
        <v>48</v>
      </c>
      <c r="B31" s="163"/>
      <c r="C31" s="93">
        <f>C17+C27+C29</f>
        <v>65013.6</v>
      </c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36.75" customHeight="1" hidden="1">
      <c r="A32" s="34"/>
      <c r="B32" s="34"/>
      <c r="C32" s="34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2.5" customHeight="1" hidden="1">
      <c r="A33" s="35"/>
      <c r="B33" s="34"/>
      <c r="C33" s="34"/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 hidden="1">
      <c r="A34" s="14"/>
      <c r="B34" s="34"/>
      <c r="C34" s="34"/>
      <c r="D34" s="2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 hidden="1">
      <c r="A35" s="34"/>
      <c r="B35" s="34"/>
      <c r="C35" s="34"/>
      <c r="D35" s="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 hidden="1">
      <c r="A36" s="34"/>
      <c r="B36" s="34"/>
      <c r="C36" s="34"/>
      <c r="D36" s="2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 hidden="1">
      <c r="A37" s="34"/>
      <c r="B37" s="34"/>
      <c r="C37" s="34"/>
      <c r="D37" s="2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 hidden="1">
      <c r="A38" s="34"/>
      <c r="B38" s="34"/>
      <c r="C38" s="34"/>
      <c r="D38" s="2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hidden="1">
      <c r="A39" s="34"/>
      <c r="B39" s="34"/>
      <c r="C39" s="34"/>
      <c r="D39" s="2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 hidden="1">
      <c r="A40" s="34"/>
      <c r="B40" s="34"/>
      <c r="C40" s="34"/>
      <c r="D40" s="2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 hidden="1">
      <c r="A41" s="34"/>
      <c r="B41" s="34"/>
      <c r="C41" s="34"/>
      <c r="D41" s="2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 hidden="1">
      <c r="A42" s="34"/>
      <c r="B42" s="34"/>
      <c r="C42" s="34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 hidden="1">
      <c r="A43" s="34"/>
      <c r="B43" s="34"/>
      <c r="C43" s="34"/>
      <c r="D43" s="20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 hidden="1">
      <c r="A44" s="34"/>
      <c r="B44" s="34"/>
      <c r="C44" s="34"/>
      <c r="D44" s="2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 hidden="1">
      <c r="A45" s="34"/>
      <c r="B45" s="34"/>
      <c r="C45" s="34"/>
      <c r="D45" s="2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 hidden="1">
      <c r="A46" s="34"/>
      <c r="B46" s="34"/>
      <c r="C46" s="34"/>
      <c r="D46" s="2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 hidden="1">
      <c r="A47" s="34"/>
      <c r="B47" s="34"/>
      <c r="C47" s="34"/>
      <c r="D47" s="2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 hidden="1">
      <c r="A48" s="34"/>
      <c r="B48" s="34"/>
      <c r="C48" s="34"/>
      <c r="D48" s="2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 hidden="1">
      <c r="A49" s="34"/>
      <c r="B49" s="34"/>
      <c r="C49" s="34"/>
      <c r="D49" s="2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 hidden="1">
      <c r="A50" s="34"/>
      <c r="B50" s="34"/>
      <c r="C50" s="34"/>
      <c r="D50" s="2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 hidden="1">
      <c r="A51" s="34"/>
      <c r="B51" s="34"/>
      <c r="C51" s="34"/>
      <c r="D51" s="2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 hidden="1">
      <c r="A52" s="34"/>
      <c r="B52" s="34"/>
      <c r="C52" s="34"/>
      <c r="D52" s="2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 hidden="1">
      <c r="A53" s="34"/>
      <c r="B53" s="34"/>
      <c r="C53" s="34"/>
      <c r="D53" s="2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 hidden="1">
      <c r="A54" s="34"/>
      <c r="B54" s="34"/>
      <c r="C54" s="34"/>
      <c r="D54" s="2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 hidden="1">
      <c r="A55" s="34"/>
      <c r="B55" s="34"/>
      <c r="C55" s="34"/>
      <c r="D55" s="2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 hidden="1">
      <c r="A56" s="34"/>
      <c r="B56" s="34"/>
      <c r="C56" s="34"/>
      <c r="D56" s="2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 hidden="1">
      <c r="A57" s="34"/>
      <c r="B57" s="34"/>
      <c r="C57" s="34"/>
      <c r="D57" s="2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 hidden="1">
      <c r="A58" s="34"/>
      <c r="B58" s="34"/>
      <c r="C58" s="34"/>
      <c r="D58" s="20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 hidden="1">
      <c r="A59" s="34"/>
      <c r="B59" s="34"/>
      <c r="C59" s="34"/>
      <c r="D59" s="20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 hidden="1">
      <c r="A60" s="34"/>
      <c r="B60" s="34"/>
      <c r="C60" s="34"/>
      <c r="D60" s="2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 hidden="1">
      <c r="A61" s="34"/>
      <c r="B61" s="34"/>
      <c r="C61" s="34"/>
      <c r="D61" s="2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 hidden="1">
      <c r="A62" s="34"/>
      <c r="B62" s="34"/>
      <c r="C62" s="34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2.75" hidden="1">
      <c r="A63" s="34"/>
      <c r="B63" s="34"/>
      <c r="C63" s="34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2.75" hidden="1">
      <c r="A64" s="34"/>
      <c r="B64" s="34"/>
      <c r="C64" s="34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.75" hidden="1">
      <c r="A65" s="34"/>
      <c r="B65" s="34"/>
      <c r="C65" s="34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 hidden="1">
      <c r="A66" s="34"/>
      <c r="B66" s="34"/>
      <c r="C66" s="34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2.75" hidden="1">
      <c r="A67" s="34"/>
      <c r="B67" s="34"/>
      <c r="C67" s="34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 hidden="1">
      <c r="A68" s="34"/>
      <c r="B68" s="34"/>
      <c r="C68" s="34"/>
      <c r="D68" s="2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 hidden="1">
      <c r="A69" s="34"/>
      <c r="B69" s="34"/>
      <c r="C69" s="34"/>
      <c r="D69" s="20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 hidden="1">
      <c r="A70" s="34"/>
      <c r="B70" s="34"/>
      <c r="C70" s="34"/>
      <c r="D70" s="20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 hidden="1">
      <c r="A71" s="34"/>
      <c r="B71" s="34"/>
      <c r="C71" s="34"/>
      <c r="D71" s="20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.75" hidden="1">
      <c r="A72" s="34"/>
      <c r="B72" s="34"/>
      <c r="C72" s="34"/>
      <c r="D72" s="2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 hidden="1">
      <c r="A73" s="34"/>
      <c r="B73" s="34"/>
      <c r="C73" s="34"/>
      <c r="D73" s="2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2.75" hidden="1">
      <c r="A74" s="34"/>
      <c r="B74" s="34"/>
      <c r="C74" s="34"/>
      <c r="D74" s="2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.75" hidden="1">
      <c r="A75" s="34"/>
      <c r="B75" s="34"/>
      <c r="C75" s="34"/>
      <c r="D75" s="2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.75" hidden="1">
      <c r="A76" s="34"/>
      <c r="B76" s="34"/>
      <c r="C76" s="34"/>
      <c r="D76" s="2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2.75" hidden="1">
      <c r="A77" s="34"/>
      <c r="B77" s="34"/>
      <c r="C77" s="34"/>
      <c r="D77" s="2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 hidden="1">
      <c r="A78" s="34"/>
      <c r="B78" s="34"/>
      <c r="C78" s="34"/>
      <c r="D78" s="2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hidden="1">
      <c r="A79" s="34"/>
      <c r="B79" s="34"/>
      <c r="C79" s="34"/>
      <c r="D79" s="2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 hidden="1">
      <c r="A80" s="34"/>
      <c r="B80" s="34"/>
      <c r="C80" s="34"/>
      <c r="D80" s="20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 hidden="1">
      <c r="A81" s="34"/>
      <c r="B81" s="34"/>
      <c r="C81" s="34"/>
      <c r="D81" s="20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 hidden="1">
      <c r="A82" s="34"/>
      <c r="B82" s="34"/>
      <c r="C82" s="34"/>
      <c r="D82" s="20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 hidden="1">
      <c r="A83" s="34"/>
      <c r="B83" s="34"/>
      <c r="C83" s="34"/>
      <c r="D83" s="20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hidden="1">
      <c r="A84" s="34"/>
      <c r="B84" s="34"/>
      <c r="C84" s="34"/>
      <c r="D84" s="20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 hidden="1">
      <c r="A85" s="34"/>
      <c r="B85" s="34"/>
      <c r="C85" s="34"/>
      <c r="D85" s="20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 hidden="1">
      <c r="A86" s="34"/>
      <c r="B86" s="34"/>
      <c r="C86" s="34"/>
      <c r="D86" s="20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 hidden="1">
      <c r="A87" s="34"/>
      <c r="B87" s="34"/>
      <c r="C87" s="34"/>
      <c r="D87" s="20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.75" hidden="1">
      <c r="A88" s="34"/>
      <c r="B88" s="34"/>
      <c r="C88" s="34"/>
      <c r="D88" s="2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.75" hidden="1">
      <c r="A89" s="34"/>
      <c r="B89" s="34"/>
      <c r="C89" s="34"/>
      <c r="D89" s="20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.75" hidden="1">
      <c r="A90" s="34"/>
      <c r="B90" s="34"/>
      <c r="C90" s="34"/>
      <c r="D90" s="20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.75" hidden="1">
      <c r="A91" s="34"/>
      <c r="B91" s="34"/>
      <c r="C91" s="34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2.75" hidden="1">
      <c r="A92" s="34"/>
      <c r="B92" s="34"/>
      <c r="C92" s="34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51"/>
      <c r="B99" s="151"/>
      <c r="C99" s="151"/>
    </row>
    <row r="100" spans="1:3" ht="12.75" customHeight="1">
      <c r="A100" s="37" t="s">
        <v>32</v>
      </c>
      <c r="C100" s="37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6">
      <selection activeCell="C15" sqref="C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  <col min="6" max="16384" width="9.140625" style="0" customWidth="1"/>
  </cols>
  <sheetData>
    <row r="1" spans="5:6" ht="20.25">
      <c r="E1" s="101" t="s">
        <v>47</v>
      </c>
      <c r="F1" s="100"/>
    </row>
    <row r="2" spans="5:6" ht="56.25" customHeight="1">
      <c r="E2" s="102" t="s">
        <v>19</v>
      </c>
      <c r="F2" s="100"/>
    </row>
    <row r="3" spans="1:6" ht="27.75" customHeight="1">
      <c r="A3" s="180" t="s">
        <v>55</v>
      </c>
      <c r="B3" s="181"/>
      <c r="C3" s="181"/>
      <c r="D3" s="181"/>
      <c r="E3" s="181"/>
      <c r="F3" s="100"/>
    </row>
    <row r="4" spans="1:6" ht="24" customHeight="1">
      <c r="A4" s="16" t="s">
        <v>0</v>
      </c>
      <c r="B4" s="182" t="s">
        <v>70</v>
      </c>
      <c r="C4" s="183"/>
      <c r="D4" s="183"/>
      <c r="E4" s="184"/>
      <c r="F4" s="100"/>
    </row>
    <row r="5" spans="1:6" ht="19.5" customHeight="1">
      <c r="A5" s="17" t="s">
        <v>1</v>
      </c>
      <c r="B5" s="185" t="s">
        <v>71</v>
      </c>
      <c r="C5" s="186"/>
      <c r="D5" s="186"/>
      <c r="E5" s="187"/>
      <c r="F5" s="100"/>
    </row>
    <row r="6" spans="1:6" ht="15.75">
      <c r="A6" s="188" t="s">
        <v>20</v>
      </c>
      <c r="B6" s="189"/>
      <c r="C6" s="190"/>
      <c r="D6" s="94" t="s">
        <v>72</v>
      </c>
      <c r="E6" s="95"/>
      <c r="F6" s="100"/>
    </row>
    <row r="7" spans="1:6" ht="19.5" customHeight="1">
      <c r="A7" s="188" t="s">
        <v>34</v>
      </c>
      <c r="B7" s="191"/>
      <c r="C7" s="192"/>
      <c r="D7" s="96">
        <v>1</v>
      </c>
      <c r="E7" s="97"/>
      <c r="F7" s="100"/>
    </row>
    <row r="8" spans="1:6" ht="21.75" customHeight="1">
      <c r="A8" s="193" t="s">
        <v>35</v>
      </c>
      <c r="B8" s="194"/>
      <c r="C8" s="195"/>
      <c r="D8" s="196" t="s">
        <v>73</v>
      </c>
      <c r="E8" s="197"/>
      <c r="F8" s="100"/>
    </row>
    <row r="9" spans="1:6" ht="22.5" customHeight="1">
      <c r="A9" s="175" t="s">
        <v>45</v>
      </c>
      <c r="B9" s="176"/>
      <c r="C9" s="176"/>
      <c r="D9" s="176"/>
      <c r="E9" s="177"/>
      <c r="F9" s="100"/>
    </row>
    <row r="10" spans="1:6" ht="24" customHeight="1">
      <c r="A10" s="38" t="s">
        <v>21</v>
      </c>
      <c r="B10" s="39" t="s">
        <v>22</v>
      </c>
      <c r="C10" s="39" t="s">
        <v>23</v>
      </c>
      <c r="D10" s="61" t="s">
        <v>60</v>
      </c>
      <c r="E10" s="40" t="s">
        <v>24</v>
      </c>
      <c r="F10" s="100"/>
    </row>
    <row r="11" spans="1:6" ht="30" customHeight="1">
      <c r="A11" s="53" t="s">
        <v>74</v>
      </c>
      <c r="B11" s="77" t="s">
        <v>75</v>
      </c>
      <c r="C11" s="77" t="s">
        <v>76</v>
      </c>
      <c r="D11" s="103">
        <v>300</v>
      </c>
      <c r="E11" s="82" t="s">
        <v>77</v>
      </c>
      <c r="F11" s="100"/>
    </row>
    <row r="12" spans="1:6" ht="30" customHeight="1">
      <c r="A12" s="54"/>
      <c r="B12" s="78"/>
      <c r="C12" s="78"/>
      <c r="D12" s="104"/>
      <c r="E12" s="83"/>
      <c r="F12" s="100"/>
    </row>
    <row r="13" spans="1:6" ht="30" customHeight="1">
      <c r="A13" s="58"/>
      <c r="B13" s="84"/>
      <c r="C13" s="84"/>
      <c r="D13" s="105"/>
      <c r="E13" s="85"/>
      <c r="F13" s="100"/>
    </row>
    <row r="14" spans="1:6" ht="30" customHeight="1">
      <c r="A14" s="153" t="s">
        <v>25</v>
      </c>
      <c r="B14" s="39" t="s">
        <v>22</v>
      </c>
      <c r="C14" s="39" t="s">
        <v>23</v>
      </c>
      <c r="D14" s="61" t="s">
        <v>60</v>
      </c>
      <c r="E14" s="40" t="s">
        <v>24</v>
      </c>
      <c r="F14" s="100"/>
    </row>
    <row r="15" spans="1:6" ht="30" customHeight="1">
      <c r="A15" s="53" t="s">
        <v>79</v>
      </c>
      <c r="B15" s="76" t="s">
        <v>75</v>
      </c>
      <c r="C15" s="76" t="s">
        <v>76</v>
      </c>
      <c r="D15" s="106">
        <v>240</v>
      </c>
      <c r="E15" s="82" t="s">
        <v>78</v>
      </c>
      <c r="F15" s="100"/>
    </row>
    <row r="16" spans="1:6" ht="30" customHeight="1">
      <c r="A16" s="54"/>
      <c r="B16" s="78"/>
      <c r="C16" s="78"/>
      <c r="D16" s="104"/>
      <c r="E16" s="83"/>
      <c r="F16" s="100"/>
    </row>
    <row r="17" spans="1:6" ht="30" customHeight="1">
      <c r="A17" s="54"/>
      <c r="B17" s="78"/>
      <c r="C17" s="78"/>
      <c r="D17" s="104"/>
      <c r="E17" s="83"/>
      <c r="F17" s="100"/>
    </row>
    <row r="18" spans="1:6" ht="30" customHeight="1">
      <c r="A18" s="55"/>
      <c r="B18" s="79"/>
      <c r="C18" s="79"/>
      <c r="D18" s="105"/>
      <c r="E18" s="86"/>
      <c r="F18" s="100"/>
    </row>
    <row r="19" spans="1:6" ht="30" customHeight="1">
      <c r="A19" s="154" t="s">
        <v>26</v>
      </c>
      <c r="B19" s="39" t="s">
        <v>22</v>
      </c>
      <c r="C19" s="39" t="s">
        <v>23</v>
      </c>
      <c r="D19" s="61" t="s">
        <v>60</v>
      </c>
      <c r="E19" s="40" t="s">
        <v>24</v>
      </c>
      <c r="F19" s="100"/>
    </row>
    <row r="20" spans="1:6" ht="30" customHeight="1">
      <c r="A20" s="56"/>
      <c r="B20" s="178" t="s">
        <v>9</v>
      </c>
      <c r="C20" s="178" t="s">
        <v>9</v>
      </c>
      <c r="D20" s="106"/>
      <c r="E20" s="82"/>
      <c r="F20" s="100"/>
    </row>
    <row r="21" spans="1:6" ht="30" customHeight="1">
      <c r="A21" s="62"/>
      <c r="B21" s="179"/>
      <c r="C21" s="179"/>
      <c r="D21" s="105"/>
      <c r="E21" s="85"/>
      <c r="F21" s="100"/>
    </row>
    <row r="22" spans="1:6" ht="30" customHeight="1">
      <c r="A22" s="154" t="s">
        <v>27</v>
      </c>
      <c r="B22" s="39" t="s">
        <v>22</v>
      </c>
      <c r="C22" s="39" t="s">
        <v>23</v>
      </c>
      <c r="D22" s="61" t="s">
        <v>60</v>
      </c>
      <c r="E22" s="40" t="s">
        <v>24</v>
      </c>
      <c r="F22" s="100"/>
    </row>
    <row r="23" spans="1:6" ht="30" customHeight="1">
      <c r="A23" s="57"/>
      <c r="B23" s="178" t="s">
        <v>9</v>
      </c>
      <c r="C23" s="80"/>
      <c r="D23" s="106"/>
      <c r="E23" s="82"/>
      <c r="F23" s="100"/>
    </row>
    <row r="24" spans="1:6" ht="30" customHeight="1">
      <c r="A24" s="58"/>
      <c r="B24" s="179"/>
      <c r="C24" s="81"/>
      <c r="D24" s="105"/>
      <c r="E24" s="85"/>
      <c r="F24" s="100"/>
    </row>
    <row r="25" spans="1:7" ht="15">
      <c r="A25" s="63"/>
      <c r="B25" s="41"/>
      <c r="C25" s="41"/>
      <c r="D25" s="41"/>
      <c r="E25" s="99"/>
      <c r="F25" s="100"/>
      <c r="G25" s="100"/>
    </row>
    <row r="26" spans="1:7" ht="12.75">
      <c r="A26" s="173" t="s">
        <v>28</v>
      </c>
      <c r="B26" s="174"/>
      <c r="C26" s="174"/>
      <c r="D26" s="174"/>
      <c r="E26" s="174"/>
      <c r="F26" s="100"/>
      <c r="G26" s="100"/>
    </row>
    <row r="27" spans="1:7" ht="12.75">
      <c r="A27" s="173" t="s">
        <v>29</v>
      </c>
      <c r="B27" s="174"/>
      <c r="C27" s="174"/>
      <c r="D27" s="174"/>
      <c r="E27" s="174"/>
      <c r="F27" s="100"/>
      <c r="G27" s="100"/>
    </row>
    <row r="28" ht="12.75">
      <c r="F28" s="100"/>
    </row>
    <row r="29" ht="12.75">
      <c r="F29" s="100"/>
    </row>
    <row r="30" ht="12.75">
      <c r="F30" s="100"/>
    </row>
    <row r="31" ht="12.75">
      <c r="F31" s="100"/>
    </row>
    <row r="32" ht="12.75">
      <c r="F32" s="100"/>
    </row>
    <row r="33" ht="12.75">
      <c r="F33" s="100"/>
    </row>
    <row r="34" ht="12.75">
      <c r="F34" s="100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0">
      <selection activeCell="H22" sqref="H22"/>
    </sheetView>
  </sheetViews>
  <sheetFormatPr defaultColWidth="11.421875" defaultRowHeight="12.75" customHeight="1"/>
  <cols>
    <col min="1" max="1" width="47.7109375" style="46" customWidth="1"/>
    <col min="2" max="12" width="12.8515625" style="46" customWidth="1"/>
    <col min="13" max="16384" width="9.140625" style="48" customWidth="1"/>
  </cols>
  <sheetData>
    <row r="1" spans="1:12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37"/>
      <c r="L1" s="37"/>
    </row>
    <row r="2" spans="1:12" ht="18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9" t="s">
        <v>47</v>
      </c>
    </row>
    <row r="3" spans="1:12" ht="24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9" t="s">
        <v>50</v>
      </c>
    </row>
    <row r="4" spans="1:12" ht="49.5" customHeight="1" thickBot="1">
      <c r="A4" s="109" t="s">
        <v>64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2.5" customHeight="1">
      <c r="A5" s="110" t="s">
        <v>0</v>
      </c>
      <c r="B5" s="120" t="str">
        <f>Identification!B4</f>
        <v>R-4235-2023</v>
      </c>
      <c r="C5" s="121"/>
      <c r="D5" s="121"/>
      <c r="E5" s="113"/>
      <c r="F5" s="113"/>
      <c r="G5" s="113"/>
      <c r="H5" s="113"/>
      <c r="I5" s="113"/>
      <c r="J5" s="113"/>
      <c r="K5" s="113"/>
      <c r="L5" s="114"/>
    </row>
    <row r="6" spans="1:12" ht="22.5" customHeight="1" thickBot="1">
      <c r="A6" s="111" t="s">
        <v>1</v>
      </c>
      <c r="B6" s="122" t="str">
        <f>Identification!B5</f>
        <v>Fédération canadienne de l'entreprise indépendante (FCEI)</v>
      </c>
      <c r="C6" s="123"/>
      <c r="D6" s="123"/>
      <c r="E6" s="115"/>
      <c r="F6" s="115"/>
      <c r="G6" s="115"/>
      <c r="H6" s="115"/>
      <c r="I6" s="115"/>
      <c r="J6" s="115"/>
      <c r="K6" s="115"/>
      <c r="L6" s="116"/>
    </row>
    <row r="7" spans="1:12" ht="22.5" customHeight="1" thickBot="1">
      <c r="A7" s="70" t="s">
        <v>51</v>
      </c>
      <c r="B7" s="200" t="s">
        <v>40</v>
      </c>
      <c r="C7" s="202"/>
      <c r="D7" s="201"/>
      <c r="E7" s="200" t="s">
        <v>41</v>
      </c>
      <c r="F7" s="202"/>
      <c r="G7" s="202"/>
      <c r="H7" s="201"/>
      <c r="I7" s="200" t="s">
        <v>42</v>
      </c>
      <c r="J7" s="201"/>
      <c r="K7" s="200" t="s">
        <v>43</v>
      </c>
      <c r="L7" s="201"/>
    </row>
    <row r="8" spans="1:12" ht="42" customHeight="1" thickBot="1">
      <c r="A8" s="71" t="s">
        <v>44</v>
      </c>
      <c r="B8" s="59" t="str">
        <f>Identification!A11</f>
        <v>André Turmel</v>
      </c>
      <c r="C8" s="59">
        <f>Identification!A12</f>
        <v>0</v>
      </c>
      <c r="D8" s="59">
        <f>Identification!A13</f>
        <v>0</v>
      </c>
      <c r="E8" s="59" t="str">
        <f>Identification!A15</f>
        <v>Antoine Gosselin</v>
      </c>
      <c r="F8" s="47">
        <f>Identification!A16</f>
        <v>0</v>
      </c>
      <c r="G8" s="47">
        <f>Identification!A17</f>
        <v>0</v>
      </c>
      <c r="H8" s="60">
        <f>Identification!A18</f>
        <v>0</v>
      </c>
      <c r="I8" s="59">
        <f>Identification!A20</f>
        <v>0</v>
      </c>
      <c r="J8" s="60">
        <f>Identification!A21</f>
        <v>0</v>
      </c>
      <c r="K8" s="59">
        <f>Identification!A23</f>
        <v>0</v>
      </c>
      <c r="L8" s="60">
        <f>Identification!A24</f>
        <v>0</v>
      </c>
    </row>
    <row r="9" spans="1:12" ht="24" customHeight="1" thickBot="1">
      <c r="A9" s="70" t="s">
        <v>49</v>
      </c>
      <c r="B9" s="124">
        <f>Identification!D11</f>
        <v>300</v>
      </c>
      <c r="C9" s="125">
        <f>Identification!D12</f>
        <v>0</v>
      </c>
      <c r="D9" s="126">
        <f>Identification!D13</f>
        <v>0</v>
      </c>
      <c r="E9" s="124">
        <f>Identification!D15</f>
        <v>240</v>
      </c>
      <c r="F9" s="125">
        <f>Identification!D16</f>
        <v>0</v>
      </c>
      <c r="G9" s="125">
        <f>Identification!D17</f>
        <v>0</v>
      </c>
      <c r="H9" s="126">
        <f>Identification!D18</f>
        <v>0</v>
      </c>
      <c r="I9" s="124">
        <f>Identification!D20</f>
        <v>0</v>
      </c>
      <c r="J9" s="126">
        <f>Identification!D21</f>
        <v>0</v>
      </c>
      <c r="K9" s="124">
        <f>Identification!D23</f>
        <v>0</v>
      </c>
      <c r="L9" s="126">
        <f>Identification!D24</f>
        <v>0</v>
      </c>
    </row>
    <row r="10" spans="1:12" ht="24" customHeight="1">
      <c r="A10" s="75"/>
      <c r="B10" s="203" t="s">
        <v>46</v>
      </c>
      <c r="C10" s="204"/>
      <c r="D10" s="205"/>
      <c r="E10" s="203" t="s">
        <v>46</v>
      </c>
      <c r="F10" s="204"/>
      <c r="G10" s="204"/>
      <c r="H10" s="205"/>
      <c r="I10" s="203" t="s">
        <v>46</v>
      </c>
      <c r="J10" s="204"/>
      <c r="K10" s="198" t="s">
        <v>46</v>
      </c>
      <c r="L10" s="199"/>
    </row>
    <row r="11" spans="1:12" ht="20.25" customHeight="1">
      <c r="A11" s="72" t="s">
        <v>52</v>
      </c>
      <c r="B11" s="127"/>
      <c r="C11" s="128"/>
      <c r="D11" s="129"/>
      <c r="E11" s="127"/>
      <c r="F11" s="128"/>
      <c r="G11" s="128"/>
      <c r="H11" s="129"/>
      <c r="I11" s="127"/>
      <c r="J11" s="129"/>
      <c r="K11" s="127"/>
      <c r="L11" s="129"/>
    </row>
    <row r="12" spans="1:12" ht="30.75" customHeight="1">
      <c r="A12" s="73" t="s">
        <v>53</v>
      </c>
      <c r="B12" s="133">
        <v>8</v>
      </c>
      <c r="C12" s="134"/>
      <c r="D12" s="135"/>
      <c r="E12" s="136">
        <v>8</v>
      </c>
      <c r="F12" s="137"/>
      <c r="G12" s="137"/>
      <c r="H12" s="135"/>
      <c r="I12" s="136"/>
      <c r="J12" s="135"/>
      <c r="K12" s="136"/>
      <c r="L12" s="135"/>
    </row>
    <row r="13" spans="1:12" ht="30.75" customHeight="1">
      <c r="A13" s="73" t="s">
        <v>36</v>
      </c>
      <c r="B13" s="138">
        <v>2</v>
      </c>
      <c r="C13" s="139"/>
      <c r="D13" s="140"/>
      <c r="E13" s="138">
        <v>2</v>
      </c>
      <c r="F13" s="139"/>
      <c r="G13" s="139"/>
      <c r="H13" s="140"/>
      <c r="I13" s="138"/>
      <c r="J13" s="140"/>
      <c r="K13" s="138"/>
      <c r="L13" s="140"/>
    </row>
    <row r="14" spans="1:12" ht="30.75" customHeight="1">
      <c r="A14" s="73" t="s">
        <v>37</v>
      </c>
      <c r="B14" s="138">
        <v>4</v>
      </c>
      <c r="C14" s="139"/>
      <c r="D14" s="140"/>
      <c r="E14" s="138">
        <v>16</v>
      </c>
      <c r="F14" s="139"/>
      <c r="G14" s="139"/>
      <c r="H14" s="140"/>
      <c r="I14" s="138"/>
      <c r="J14" s="140"/>
      <c r="K14" s="138"/>
      <c r="L14" s="140"/>
    </row>
    <row r="15" spans="1:12" ht="30.75" customHeight="1">
      <c r="A15" s="73" t="s">
        <v>38</v>
      </c>
      <c r="B15" s="138">
        <v>4</v>
      </c>
      <c r="C15" s="139"/>
      <c r="D15" s="140"/>
      <c r="E15" s="138">
        <v>8</v>
      </c>
      <c r="F15" s="139"/>
      <c r="G15" s="139"/>
      <c r="H15" s="140"/>
      <c r="I15" s="138"/>
      <c r="J15" s="140"/>
      <c r="K15" s="138"/>
      <c r="L15" s="140"/>
    </row>
    <row r="16" spans="1:12" ht="30.75" customHeight="1">
      <c r="A16" s="73" t="s">
        <v>65</v>
      </c>
      <c r="B16" s="138">
        <v>8</v>
      </c>
      <c r="C16" s="139"/>
      <c r="D16" s="140"/>
      <c r="E16" s="138">
        <v>32</v>
      </c>
      <c r="F16" s="139"/>
      <c r="G16" s="139"/>
      <c r="H16" s="140"/>
      <c r="I16" s="138"/>
      <c r="J16" s="140"/>
      <c r="K16" s="138"/>
      <c r="L16" s="140"/>
    </row>
    <row r="17" spans="1:12" ht="30.75" customHeight="1">
      <c r="A17" s="73" t="s">
        <v>66</v>
      </c>
      <c r="B17" s="138">
        <v>3</v>
      </c>
      <c r="C17" s="139"/>
      <c r="D17" s="140"/>
      <c r="E17" s="138">
        <v>4</v>
      </c>
      <c r="F17" s="139"/>
      <c r="G17" s="139"/>
      <c r="H17" s="140"/>
      <c r="I17" s="138"/>
      <c r="J17" s="140"/>
      <c r="K17" s="138"/>
      <c r="L17" s="140"/>
    </row>
    <row r="18" spans="1:12" ht="30.75" customHeight="1">
      <c r="A18" s="73" t="s">
        <v>68</v>
      </c>
      <c r="B18" s="138">
        <v>0</v>
      </c>
      <c r="C18" s="139"/>
      <c r="D18" s="140"/>
      <c r="E18" s="138">
        <v>0</v>
      </c>
      <c r="F18" s="139"/>
      <c r="G18" s="139"/>
      <c r="H18" s="140"/>
      <c r="I18" s="138"/>
      <c r="J18" s="140"/>
      <c r="K18" s="138"/>
      <c r="L18" s="140"/>
    </row>
    <row r="19" spans="1:12" ht="30.75" customHeight="1">
      <c r="A19" s="73" t="s">
        <v>67</v>
      </c>
      <c r="B19" s="138">
        <v>20</v>
      </c>
      <c r="C19" s="139"/>
      <c r="D19" s="140"/>
      <c r="E19" s="138">
        <v>16</v>
      </c>
      <c r="F19" s="139"/>
      <c r="G19" s="139"/>
      <c r="H19" s="140"/>
      <c r="I19" s="138"/>
      <c r="J19" s="140"/>
      <c r="K19" s="138"/>
      <c r="L19" s="140"/>
    </row>
    <row r="20" spans="1:12" ht="30.75" customHeight="1">
      <c r="A20" s="73" t="s">
        <v>61</v>
      </c>
      <c r="B20" s="138">
        <v>10</v>
      </c>
      <c r="C20" s="139"/>
      <c r="D20" s="140"/>
      <c r="E20" s="138">
        <v>2</v>
      </c>
      <c r="F20" s="139"/>
      <c r="G20" s="139"/>
      <c r="H20" s="140"/>
      <c r="I20" s="138"/>
      <c r="J20" s="140"/>
      <c r="K20" s="138"/>
      <c r="L20" s="140"/>
    </row>
    <row r="21" spans="1:12" ht="30.75" customHeight="1">
      <c r="A21" s="73" t="s">
        <v>39</v>
      </c>
      <c r="B21" s="138">
        <v>40</v>
      </c>
      <c r="C21" s="139"/>
      <c r="D21" s="140"/>
      <c r="E21" s="139">
        <v>40</v>
      </c>
      <c r="F21" s="139"/>
      <c r="G21" s="139"/>
      <c r="H21" s="140"/>
      <c r="I21" s="141"/>
      <c r="J21" s="140"/>
      <c r="K21" s="141"/>
      <c r="L21" s="140"/>
    </row>
    <row r="22" spans="1:12" ht="30.75" customHeight="1">
      <c r="A22" s="73" t="s">
        <v>63</v>
      </c>
      <c r="B22" s="138">
        <v>5</v>
      </c>
      <c r="C22" s="139"/>
      <c r="D22" s="140"/>
      <c r="E22" s="138">
        <v>5</v>
      </c>
      <c r="F22" s="139"/>
      <c r="G22" s="139"/>
      <c r="H22" s="140"/>
      <c r="I22" s="138"/>
      <c r="J22" s="140"/>
      <c r="K22" s="138"/>
      <c r="L22" s="140"/>
    </row>
    <row r="23" spans="1:12" ht="30.75" customHeight="1">
      <c r="A23" s="73"/>
      <c r="B23" s="138"/>
      <c r="C23" s="139"/>
      <c r="D23" s="140"/>
      <c r="E23" s="138"/>
      <c r="F23" s="139"/>
      <c r="G23" s="139"/>
      <c r="H23" s="140"/>
      <c r="I23" s="138"/>
      <c r="J23" s="140"/>
      <c r="K23" s="138"/>
      <c r="L23" s="140"/>
    </row>
    <row r="24" spans="1:12" ht="30.75" customHeight="1">
      <c r="A24" s="74"/>
      <c r="B24" s="138"/>
      <c r="C24" s="139"/>
      <c r="D24" s="140"/>
      <c r="E24" s="138"/>
      <c r="F24" s="139"/>
      <c r="G24" s="139"/>
      <c r="H24" s="140"/>
      <c r="I24" s="138"/>
      <c r="J24" s="140"/>
      <c r="K24" s="138"/>
      <c r="L24" s="140"/>
    </row>
    <row r="25" spans="1:12" ht="30.75" customHeight="1">
      <c r="A25" s="66" t="s">
        <v>54</v>
      </c>
      <c r="B25" s="130">
        <f aca="true" t="shared" si="0" ref="B25:L25">SUM(B12:B24)</f>
        <v>104</v>
      </c>
      <c r="C25" s="130">
        <f t="shared" si="0"/>
        <v>0</v>
      </c>
      <c r="D25" s="130">
        <f>SUM(D12:D24)</f>
        <v>0</v>
      </c>
      <c r="E25" s="130">
        <f t="shared" si="0"/>
        <v>133</v>
      </c>
      <c r="F25" s="130">
        <f t="shared" si="0"/>
        <v>0</v>
      </c>
      <c r="G25" s="130">
        <f t="shared" si="0"/>
        <v>0</v>
      </c>
      <c r="H25" s="130">
        <f t="shared" si="0"/>
        <v>0</v>
      </c>
      <c r="I25" s="130">
        <f t="shared" si="0"/>
        <v>0</v>
      </c>
      <c r="J25" s="130">
        <f t="shared" si="0"/>
        <v>0</v>
      </c>
      <c r="K25" s="130">
        <f>SUM(K12:K24)</f>
        <v>0</v>
      </c>
      <c r="L25" s="130">
        <f t="shared" si="0"/>
        <v>0</v>
      </c>
    </row>
    <row r="26" spans="1:12" ht="30.75" customHeight="1">
      <c r="A26" s="66" t="s">
        <v>57</v>
      </c>
      <c r="B26" s="131">
        <f aca="true" t="shared" si="1" ref="B26:L26">B25*B9</f>
        <v>31200</v>
      </c>
      <c r="C26" s="131">
        <f t="shared" si="1"/>
        <v>0</v>
      </c>
      <c r="D26" s="131">
        <f t="shared" si="1"/>
        <v>0</v>
      </c>
      <c r="E26" s="131">
        <f t="shared" si="1"/>
        <v>31920</v>
      </c>
      <c r="F26" s="131">
        <f t="shared" si="1"/>
        <v>0</v>
      </c>
      <c r="G26" s="131">
        <f t="shared" si="1"/>
        <v>0</v>
      </c>
      <c r="H26" s="131">
        <f t="shared" si="1"/>
        <v>0</v>
      </c>
      <c r="I26" s="131">
        <f t="shared" si="1"/>
        <v>0</v>
      </c>
      <c r="J26" s="131">
        <f t="shared" si="1"/>
        <v>0</v>
      </c>
      <c r="K26" s="131">
        <f t="shared" si="1"/>
        <v>0</v>
      </c>
      <c r="L26" s="131">
        <f t="shared" si="1"/>
        <v>0</v>
      </c>
    </row>
    <row r="27" spans="1:12" s="50" customFormat="1" ht="30.75" customHeight="1">
      <c r="A27" s="117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  <row r="28" spans="1:12" ht="30.75" customHeight="1">
      <c r="A28" s="69" t="s">
        <v>58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30.75" customHeight="1">
      <c r="A29" s="67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s="49" customFormat="1" ht="30.75" customHeight="1">
      <c r="A30" s="68" t="s">
        <v>59</v>
      </c>
      <c r="B30" s="132">
        <f>B26+B28</f>
        <v>31200</v>
      </c>
      <c r="C30" s="132">
        <f aca="true" t="shared" si="2" ref="C30:L30">C26+C28</f>
        <v>0</v>
      </c>
      <c r="D30" s="132">
        <f t="shared" si="2"/>
        <v>0</v>
      </c>
      <c r="E30" s="132">
        <f t="shared" si="2"/>
        <v>31920</v>
      </c>
      <c r="F30" s="132">
        <f t="shared" si="2"/>
        <v>0</v>
      </c>
      <c r="G30" s="132">
        <f>G26+G28</f>
        <v>0</v>
      </c>
      <c r="H30" s="132">
        <f t="shared" si="2"/>
        <v>0</v>
      </c>
      <c r="I30" s="132">
        <f t="shared" si="2"/>
        <v>0</v>
      </c>
      <c r="J30" s="132">
        <f t="shared" si="2"/>
        <v>0</v>
      </c>
      <c r="K30" s="132">
        <f t="shared" si="2"/>
        <v>0</v>
      </c>
      <c r="L30" s="131">
        <f t="shared" si="2"/>
        <v>0</v>
      </c>
    </row>
    <row r="31" spans="1:1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2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2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2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2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2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2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2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2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2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2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2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2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2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2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2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2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2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2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2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2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2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2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2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2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2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2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2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2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2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2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2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2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2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2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2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2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87" customWidth="1"/>
    <col min="2" max="2" width="13.421875" style="87" customWidth="1"/>
    <col min="3" max="3" width="16.28125" style="87" customWidth="1"/>
    <col min="4" max="4" width="13.140625" style="87" customWidth="1"/>
    <col min="5" max="5" width="37.421875" style="88" customWidth="1"/>
    <col min="6" max="16384" width="9.140625" style="0" customWidth="1"/>
  </cols>
  <sheetData>
    <row r="1" spans="1:5" ht="18.75">
      <c r="A1" s="13"/>
      <c r="B1" s="13"/>
      <c r="C1" s="13"/>
      <c r="D1" s="13"/>
      <c r="E1" s="98" t="s">
        <v>47</v>
      </c>
    </row>
    <row r="2" spans="1:5" ht="18.75">
      <c r="A2" s="13"/>
      <c r="B2" s="13"/>
      <c r="C2" s="13"/>
      <c r="D2" s="13"/>
      <c r="E2" s="98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107" t="s">
        <v>0</v>
      </c>
      <c r="B4" s="212" t="str">
        <f>Identification!B4</f>
        <v>R-4235-2023</v>
      </c>
      <c r="C4" s="213"/>
      <c r="D4" s="213"/>
      <c r="E4" s="214"/>
    </row>
    <row r="5" spans="1:5" ht="18" customHeight="1" thickBot="1">
      <c r="A5" s="108" t="s">
        <v>1</v>
      </c>
      <c r="B5" s="215" t="str">
        <f>Identification!B5</f>
        <v>Fédération canadienne de l'entreprise indépendante (FCEI)</v>
      </c>
      <c r="C5" s="215"/>
      <c r="D5" s="215"/>
      <c r="E5" s="216"/>
    </row>
    <row r="6" spans="1:5" ht="25.5" customHeight="1" thickBot="1">
      <c r="A6" s="217" t="s">
        <v>69</v>
      </c>
      <c r="B6" s="218"/>
      <c r="C6" s="218"/>
      <c r="D6" s="218"/>
      <c r="E6" s="219"/>
    </row>
    <row r="7" spans="1:5" ht="19.5" customHeight="1">
      <c r="A7" s="220"/>
      <c r="B7" s="221"/>
      <c r="C7" s="221"/>
      <c r="D7" s="221"/>
      <c r="E7" s="222"/>
    </row>
    <row r="8" spans="1:5" ht="19.5" customHeight="1">
      <c r="A8" s="206"/>
      <c r="B8" s="207"/>
      <c r="C8" s="207"/>
      <c r="D8" s="207"/>
      <c r="E8" s="208"/>
    </row>
    <row r="9" spans="1:5" ht="19.5" customHeight="1">
      <c r="A9" s="206"/>
      <c r="B9" s="207"/>
      <c r="C9" s="207"/>
      <c r="D9" s="207"/>
      <c r="E9" s="208"/>
    </row>
    <row r="10" spans="1:5" ht="19.5" customHeight="1">
      <c r="A10" s="206"/>
      <c r="B10" s="207"/>
      <c r="C10" s="207"/>
      <c r="D10" s="207"/>
      <c r="E10" s="208"/>
    </row>
    <row r="11" spans="1:5" ht="19.5" customHeight="1">
      <c r="A11" s="206"/>
      <c r="B11" s="207"/>
      <c r="C11" s="207"/>
      <c r="D11" s="207"/>
      <c r="E11" s="208"/>
    </row>
    <row r="12" spans="1:5" ht="19.5" customHeight="1">
      <c r="A12" s="206"/>
      <c r="B12" s="207"/>
      <c r="C12" s="207"/>
      <c r="D12" s="207"/>
      <c r="E12" s="208"/>
    </row>
    <row r="13" spans="1:5" ht="19.5" customHeight="1">
      <c r="A13" s="206"/>
      <c r="B13" s="207"/>
      <c r="C13" s="207"/>
      <c r="D13" s="207"/>
      <c r="E13" s="208"/>
    </row>
    <row r="14" spans="1:5" ht="19.5" customHeight="1">
      <c r="A14" s="206"/>
      <c r="B14" s="207"/>
      <c r="C14" s="207"/>
      <c r="D14" s="207"/>
      <c r="E14" s="208"/>
    </row>
    <row r="15" spans="1:5" ht="19.5" customHeight="1">
      <c r="A15" s="206"/>
      <c r="B15" s="207"/>
      <c r="C15" s="207"/>
      <c r="D15" s="207"/>
      <c r="E15" s="208"/>
    </row>
    <row r="16" spans="1:5" ht="19.5" customHeight="1">
      <c r="A16" s="206"/>
      <c r="B16" s="207"/>
      <c r="C16" s="207"/>
      <c r="D16" s="207"/>
      <c r="E16" s="208"/>
    </row>
    <row r="17" spans="1:5" ht="19.5" customHeight="1">
      <c r="A17" s="206"/>
      <c r="B17" s="207"/>
      <c r="C17" s="207"/>
      <c r="D17" s="207"/>
      <c r="E17" s="208"/>
    </row>
    <row r="18" spans="1:5" ht="19.5" customHeight="1">
      <c r="A18" s="206"/>
      <c r="B18" s="207"/>
      <c r="C18" s="207"/>
      <c r="D18" s="207"/>
      <c r="E18" s="208"/>
    </row>
    <row r="19" spans="1:5" ht="19.5" customHeight="1">
      <c r="A19" s="206"/>
      <c r="B19" s="207"/>
      <c r="C19" s="207"/>
      <c r="D19" s="207"/>
      <c r="E19" s="208"/>
    </row>
    <row r="20" spans="1:5" ht="19.5" customHeight="1">
      <c r="A20" s="206"/>
      <c r="B20" s="207"/>
      <c r="C20" s="207"/>
      <c r="D20" s="207"/>
      <c r="E20" s="208"/>
    </row>
    <row r="21" spans="1:5" ht="19.5" customHeight="1">
      <c r="A21" s="206"/>
      <c r="B21" s="207"/>
      <c r="C21" s="207"/>
      <c r="D21" s="207"/>
      <c r="E21" s="208"/>
    </row>
    <row r="22" spans="1:5" ht="19.5" customHeight="1">
      <c r="A22" s="206"/>
      <c r="B22" s="207"/>
      <c r="C22" s="207"/>
      <c r="D22" s="207"/>
      <c r="E22" s="208"/>
    </row>
    <row r="23" spans="1:5" ht="19.5" customHeight="1">
      <c r="A23" s="206"/>
      <c r="B23" s="207"/>
      <c r="C23" s="207"/>
      <c r="D23" s="207"/>
      <c r="E23" s="208"/>
    </row>
    <row r="24" spans="1:5" ht="19.5" customHeight="1">
      <c r="A24" s="206"/>
      <c r="B24" s="207"/>
      <c r="C24" s="207"/>
      <c r="D24" s="207"/>
      <c r="E24" s="208"/>
    </row>
    <row r="25" spans="1:5" ht="19.5" customHeight="1">
      <c r="A25" s="206"/>
      <c r="B25" s="207"/>
      <c r="C25" s="207"/>
      <c r="D25" s="207"/>
      <c r="E25" s="208"/>
    </row>
    <row r="26" spans="1:5" ht="19.5" customHeight="1">
      <c r="A26" s="206"/>
      <c r="B26" s="207"/>
      <c r="C26" s="207"/>
      <c r="D26" s="207"/>
      <c r="E26" s="208"/>
    </row>
    <row r="27" spans="1:5" ht="19.5" customHeight="1">
      <c r="A27" s="206"/>
      <c r="B27" s="207"/>
      <c r="C27" s="207"/>
      <c r="D27" s="207"/>
      <c r="E27" s="208"/>
    </row>
    <row r="28" spans="1:5" ht="19.5" customHeight="1">
      <c r="A28" s="206"/>
      <c r="B28" s="207"/>
      <c r="C28" s="207"/>
      <c r="D28" s="207"/>
      <c r="E28" s="208"/>
    </row>
    <row r="29" spans="1:5" ht="19.5" customHeight="1">
      <c r="A29" s="206"/>
      <c r="B29" s="207"/>
      <c r="C29" s="207"/>
      <c r="D29" s="207"/>
      <c r="E29" s="208"/>
    </row>
    <row r="30" spans="1:5" ht="19.5" customHeight="1">
      <c r="A30" s="206"/>
      <c r="B30" s="207"/>
      <c r="C30" s="207"/>
      <c r="D30" s="207"/>
      <c r="E30" s="208"/>
    </row>
    <row r="31" spans="1:5" ht="19.5" customHeight="1">
      <c r="A31" s="206"/>
      <c r="B31" s="207"/>
      <c r="C31" s="207"/>
      <c r="D31" s="207"/>
      <c r="E31" s="208"/>
    </row>
    <row r="32" spans="1:5" ht="19.5" customHeight="1">
      <c r="A32" s="206"/>
      <c r="B32" s="207"/>
      <c r="C32" s="207"/>
      <c r="D32" s="207"/>
      <c r="E32" s="208"/>
    </row>
    <row r="33" spans="1:5" ht="19.5" customHeight="1">
      <c r="A33" s="206"/>
      <c r="B33" s="207"/>
      <c r="C33" s="207"/>
      <c r="D33" s="207"/>
      <c r="E33" s="208"/>
    </row>
    <row r="34" spans="1:5" ht="19.5" customHeight="1">
      <c r="A34" s="206"/>
      <c r="B34" s="207"/>
      <c r="C34" s="207"/>
      <c r="D34" s="207"/>
      <c r="E34" s="208"/>
    </row>
    <row r="35" spans="1:5" ht="19.5" customHeight="1">
      <c r="A35" s="206"/>
      <c r="B35" s="207"/>
      <c r="C35" s="207"/>
      <c r="D35" s="207"/>
      <c r="E35" s="208"/>
    </row>
    <row r="36" spans="1:5" ht="19.5" customHeight="1">
      <c r="A36" s="206"/>
      <c r="B36" s="207"/>
      <c r="C36" s="207"/>
      <c r="D36" s="207"/>
      <c r="E36" s="208"/>
    </row>
    <row r="37" spans="1:5" ht="19.5" customHeight="1">
      <c r="A37" s="206"/>
      <c r="B37" s="207"/>
      <c r="C37" s="207"/>
      <c r="D37" s="207"/>
      <c r="E37" s="208"/>
    </row>
    <row r="38" spans="1:5" ht="19.5" customHeight="1">
      <c r="A38" s="206"/>
      <c r="B38" s="207"/>
      <c r="C38" s="207"/>
      <c r="D38" s="207"/>
      <c r="E38" s="208"/>
    </row>
    <row r="39" spans="1:5" ht="19.5" customHeight="1">
      <c r="A39" s="206"/>
      <c r="B39" s="207"/>
      <c r="C39" s="207"/>
      <c r="D39" s="207"/>
      <c r="E39" s="208"/>
    </row>
    <row r="40" spans="1:5" ht="19.5" customHeight="1">
      <c r="A40" s="209"/>
      <c r="B40" s="210"/>
      <c r="C40" s="210"/>
      <c r="D40" s="210"/>
      <c r="E40" s="211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</dc:creator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2023-08-29T15:39:14Z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la FCEI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1034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ldupuis_fasken.com#EXT#@rdeqc.onmicrosoft.com</vt:lpwstr>
  </property>
  <property fmtid="{D5CDD505-2E9C-101B-9397-08002B2CF9AE}" pid="15" name="Hidden_Uploaded">
    <vt:lpwstr>2023-08-29T12:04:53Z</vt:lpwstr>
  </property>
  <property fmtid="{D5CDD505-2E9C-101B-9397-08002B2CF9AE}" pid="16" name="Accés restrei">
    <vt:lpwstr>0</vt:lpwstr>
  </property>
  <property fmtid="{D5CDD505-2E9C-101B-9397-08002B2CF9AE}" pid="17" name="Déposa">
    <vt:lpwstr>64</vt:lpwstr>
  </property>
  <property fmtid="{D5CDD505-2E9C-101B-9397-08002B2CF9AE}" pid="18" name="Cote de pié">
    <vt:lpwstr>C-FCEI-0004</vt:lpwstr>
  </property>
  <property fmtid="{D5CDD505-2E9C-101B-9397-08002B2CF9AE}" pid="19" name="Numéro plumit">
    <vt:lpwstr>23.0000000000000</vt:lpwstr>
  </property>
  <property fmtid="{D5CDD505-2E9C-101B-9397-08002B2CF9AE}" pid="20" name="Hidden_Approved">
    <vt:lpwstr>Slimani, Salima</vt:lpwstr>
  </property>
  <property fmtid="{D5CDD505-2E9C-101B-9397-08002B2CF9AE}" pid="21" name="Hidden_Approved">
    <vt:lpwstr>2023-08-29T13:43:26Z</vt:lpwstr>
  </property>
  <property fmtid="{D5CDD505-2E9C-101B-9397-08002B2CF9AE}" pid="22" name="_dlc_Doc">
    <vt:lpwstr>W2HFWTQUJJY6-733693837-23</vt:lpwstr>
  </property>
  <property fmtid="{D5CDD505-2E9C-101B-9397-08002B2CF9AE}" pid="23" name="_dlc_DocIdItemGu">
    <vt:lpwstr>cd61cfe1-8113-48b2-976b-b2447500ee89</vt:lpwstr>
  </property>
  <property fmtid="{D5CDD505-2E9C-101B-9397-08002B2CF9AE}" pid="24" name="_dlc_DocIdU">
    <vt:lpwstr>https://sde.regie-energie.qc.ca/1034/_layouts/15/DocIdRedir.aspx?ID=W2HFWTQUJJY6-733693837-23, W2HFWTQUJJY6-733693837-23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