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<sst xmlns="http://schemas.openxmlformats.org/spreadsheetml/2006/main" count="107" uniqueCount="79">
  <si>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</si>
  <si>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</si>
  <si>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</si>
  <si>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</si>
  <si>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</si>
  <si>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</si>
  <si>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</si>
  <si>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</si>
  <si>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</si>
  <si>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</si>
  <si>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</si>
  <si>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</si>
  <si>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</si>
  <si>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</si>
  <si>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</si>
  <si>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</si>
  <si>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</si>
  <si>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</si>
  <si>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</si>
  <si>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</si>
  <si>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</si>
  <si>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</si>
  <si>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</si>
  <si>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</si>
  <si>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</si>
  <si>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</si>
  <si>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</si>
  <si>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</si>
  <si>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</si>
  <si>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</si>
  <si>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</si>
  <si>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</si>
  <si>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</si>
  <si>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</si>
  <si>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</si>
  <si>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</si>
  <si>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</si>
  <si>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</si>
  <si>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</si>
  <si>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</si>
  <si>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</si>
  <si>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</si>
  <si>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</si>
  <si>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</si>
  <si>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</si>
  <si>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</si>
  <si>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</si>
  <si>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</si>
  <si>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</si>
  <si>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</si>
  <si>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</si>
  <si>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</si>
  <si>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</si>
  <si>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</si>
  <si>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</si>
  <si>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</si>
  <si>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</si>
  <si>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</si>
  <si>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</si>
  <si>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</si>
  <si>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</si>
  <si>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</si>
  <si>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</si>
  <si>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</si>
  <si>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</si>
  <si>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</si>
  <si>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</si>
  <si>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</si>
  <si>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</si>
  <si>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</si>
  <si>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</si>
  <si>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</si>
  <si>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</si>
  <si>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</si>
  <si>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</si>
  <si>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Marcel Paul Raymond</t>
  </si>
  <si>
    <t>110-2200 Harriet-Quimby, Saint-Laurent, Qc, H4R 0L2</t>
  </si>
  <si>
    <t>R-4247-2023</t>
  </si>
  <si>
    <t>600, rue Lucien-Paiement # 1040, Laval (Québec) H7N 0H7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</si>
</sst>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_ * #.##0.00_)\ &quot;$&quot;_ ;_ * \(#.##0.00\)\ &quot;$&quot;_ ;_ * &quot;-&quot;??_)\ &quot;$&quot;_ ;_ @_ 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1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164" fontId="70" fillId="0" borderId="49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3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69" fillId="0" borderId="43" xfId="46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57" xfId="0" applyNumberFormat="1" applyFont="1" applyFill="1" applyBorder="1" applyAlignment="1" applyProtection="1">
      <alignment horizontal="left" vertical="center" indent="1"/>
      <protection/>
    </xf>
    <xf numFmtId="164" fontId="75" fillId="0" borderId="53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4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6" applyNumberFormat="1" applyFont="1" applyFill="1" applyBorder="1" applyAlignment="1" applyProtection="1">
      <alignment vertical="center" wrapText="1"/>
      <protection/>
    </xf>
    <xf numFmtId="169" fontId="4" fillId="37" borderId="60" xfId="46" applyNumberFormat="1" applyFont="1" applyFill="1" applyBorder="1" applyAlignment="1" applyProtection="1">
      <alignment vertical="center" wrapText="1"/>
      <protection/>
    </xf>
    <xf numFmtId="169" fontId="4" fillId="37" borderId="61" xfId="46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69" fillId="0" borderId="66" xfId="0" applyFont="1" applyBorder="1" applyAlignment="1" applyProtection="1">
      <alignment vertical="center"/>
      <protection locked="0"/>
    </xf>
    <xf numFmtId="0" fontId="69" fillId="0" borderId="64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8" fontId="69" fillId="0" borderId="69" xfId="50" applyNumberFormat="1" applyFont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3" xfId="48" applyNumberFormat="1" applyFont="1" applyBorder="1" applyAlignment="1" applyProtection="1">
      <alignment horizontal="center" vertical="center" wrapText="1"/>
      <protection locked="0"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35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Monétaire 2 2" xfId="49"/>
    <cellStyle name="Monétaire 3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47625</xdr:rowOff>
    </xdr:from>
    <xdr:ext cx="19050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24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4">
      <selection activeCell="B4" sqref="B4:C4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2"/>
      <c r="B3" s="153"/>
      <c r="C3" s="15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4" t="str">
        <f>Identification!B4</f>
        <v>R-4247-2023</v>
      </c>
      <c r="C4" s="16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54" t="str">
        <f>Identification!B5</f>
        <v>Association Hôtellerie Québec et Association Restauration Québec</v>
      </c>
      <c r="C5" s="15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6" t="s">
        <v>2</v>
      </c>
      <c r="B6" s="157"/>
      <c r="C6" s="15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8" t="s">
        <v>3</v>
      </c>
      <c r="B7" s="16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9"/>
      <c r="B8" s="167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22</v>
      </c>
      <c r="C9" s="137">
        <f>Répartition!B30+Répartition!C30+Répartition!D30</f>
        <v>6600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42</v>
      </c>
      <c r="C11" s="137">
        <f>Répartition!E30+Répartition!F30+Répartition!G30+Répartition!H30</f>
        <v>10080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64</v>
      </c>
      <c r="C17" s="36">
        <f>C9+C11+C13+C15</f>
        <v>16680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9" t="s">
        <v>12</v>
      </c>
      <c r="B19" s="160"/>
      <c r="C19" s="16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2" t="s">
        <v>13</v>
      </c>
      <c r="B20" s="16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72" t="s">
        <v>15</v>
      </c>
      <c r="B21" s="173"/>
      <c r="C21" s="27">
        <f>ROUND(0.03*C17,2)</f>
        <v>500.4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2" t="s">
        <v>16</v>
      </c>
      <c r="B23" s="174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5" t="s">
        <v>56</v>
      </c>
      <c r="B25" s="176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7" t="s">
        <v>17</v>
      </c>
      <c r="B27" s="178"/>
      <c r="C27" s="19">
        <f>C21+C23+C25</f>
        <v>500.4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9" t="s">
        <v>18</v>
      </c>
      <c r="B29" s="180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70" t="s">
        <v>48</v>
      </c>
      <c r="B31" s="171"/>
      <c r="C31" s="81">
        <f>C17+C27+C29</f>
        <v>17180.4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6">
      <selection activeCell="E11" sqref="E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8" t="s">
        <v>55</v>
      </c>
      <c r="B3" s="189"/>
      <c r="C3" s="189"/>
      <c r="D3" s="189"/>
      <c r="E3" s="189"/>
      <c r="F3" s="88"/>
    </row>
    <row r="4" spans="1:6" ht="24" customHeight="1">
      <c r="A4" s="5" t="s">
        <v>0</v>
      </c>
      <c r="B4" s="190" t="s">
        <v>77</v>
      </c>
      <c r="C4" s="191"/>
      <c r="D4" s="191"/>
      <c r="E4" s="192"/>
      <c r="F4" s="88"/>
    </row>
    <row r="5" spans="1:6" ht="19.5" customHeight="1">
      <c r="A5" s="6" t="s">
        <v>1</v>
      </c>
      <c r="B5" s="203" t="s">
        <v>70</v>
      </c>
      <c r="C5" s="204"/>
      <c r="D5" s="204"/>
      <c r="E5" s="205"/>
      <c r="F5" s="88"/>
    </row>
    <row r="6" spans="1:6" ht="15">
      <c r="A6" s="193" t="s">
        <v>20</v>
      </c>
      <c r="B6" s="194"/>
      <c r="C6" s="195"/>
      <c r="D6" s="82" t="s">
        <v>71</v>
      </c>
      <c r="E6" s="83"/>
      <c r="F6" s="88"/>
    </row>
    <row r="7" spans="1:6" ht="19.5" customHeight="1">
      <c r="A7" s="193" t="s">
        <v>34</v>
      </c>
      <c r="B7" s="196"/>
      <c r="C7" s="197"/>
      <c r="D7" s="84">
        <v>0</v>
      </c>
      <c r="E7" s="85"/>
      <c r="F7" s="88"/>
    </row>
    <row r="8" spans="1:6" ht="21.75" customHeight="1">
      <c r="A8" s="198" t="s">
        <v>35</v>
      </c>
      <c r="B8" s="199"/>
      <c r="C8" s="200"/>
      <c r="D8" s="201"/>
      <c r="E8" s="202"/>
      <c r="F8" s="88"/>
    </row>
    <row r="9" spans="1:6" ht="22.5" customHeight="1">
      <c r="A9" s="183" t="s">
        <v>45</v>
      </c>
      <c r="B9" s="184"/>
      <c r="C9" s="184"/>
      <c r="D9" s="184"/>
      <c r="E9" s="185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72</v>
      </c>
      <c r="B11" s="145" t="s">
        <v>73</v>
      </c>
      <c r="C11" s="145" t="s">
        <v>74</v>
      </c>
      <c r="D11" s="147">
        <v>300</v>
      </c>
      <c r="E11" s="146" t="s">
        <v>78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8" t="s">
        <v>75</v>
      </c>
      <c r="B15" s="149" t="s">
        <v>73</v>
      </c>
      <c r="C15" s="149" t="s">
        <v>74</v>
      </c>
      <c r="D15" s="151">
        <v>240</v>
      </c>
      <c r="E15" s="150" t="s">
        <v>76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186" t="s">
        <v>9</v>
      </c>
      <c r="C20" s="186" t="s">
        <v>9</v>
      </c>
      <c r="D20" s="93"/>
      <c r="E20" s="70"/>
      <c r="F20" s="88"/>
    </row>
    <row r="21" spans="1:6" ht="30" customHeight="1">
      <c r="A21" s="52"/>
      <c r="B21" s="187"/>
      <c r="C21" s="187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186" t="s">
        <v>9</v>
      </c>
      <c r="C23" s="68"/>
      <c r="D23" s="93"/>
      <c r="E23" s="70"/>
      <c r="F23" s="88"/>
    </row>
    <row r="24" spans="1:6" ht="30" customHeight="1">
      <c r="A24" s="48"/>
      <c r="B24" s="187"/>
      <c r="C24" s="69"/>
      <c r="D24" s="92"/>
      <c r="E24" s="73"/>
      <c r="F24" s="88"/>
    </row>
    <row r="25" spans="1:7" ht="13.5">
      <c r="A25" s="53"/>
      <c r="B25" s="32"/>
      <c r="C25" s="32"/>
      <c r="D25" s="32"/>
      <c r="E25" s="87"/>
      <c r="F25" s="88"/>
      <c r="G25" s="88"/>
    </row>
    <row r="26" spans="1:7" ht="12">
      <c r="A26" s="181" t="s">
        <v>28</v>
      </c>
      <c r="B26" s="182"/>
      <c r="C26" s="182"/>
      <c r="D26" s="182"/>
      <c r="E26" s="182"/>
      <c r="F26" s="88"/>
      <c r="G26" s="88"/>
    </row>
    <row r="27" spans="1:7" ht="12">
      <c r="A27" s="181" t="s">
        <v>29</v>
      </c>
      <c r="B27" s="182"/>
      <c r="C27" s="182"/>
      <c r="D27" s="182"/>
      <c r="E27" s="182"/>
      <c r="F27" s="88"/>
      <c r="G27" s="88"/>
    </row>
    <row r="28" ht="12">
      <c r="F28" s="88"/>
    </row>
    <row r="29" ht="12">
      <c r="F29" s="88"/>
    </row>
    <row r="30" ht="12">
      <c r="F30" s="88"/>
    </row>
    <row r="31" ht="12">
      <c r="F31" s="88"/>
    </row>
    <row r="32" ht="12">
      <c r="F32" s="88"/>
    </row>
    <row r="33" ht="12">
      <c r="F33" s="88"/>
    </row>
    <row r="34" ht="12">
      <c r="F34" s="88"/>
    </row>
  </sheetData>
  <sheetProtection password="EF07" sheet="1" selectLockedCells="1"/>
  <mergeCells count="13">
    <mergeCell ref="A3:E3"/>
    <mergeCell ref="B4:E4"/>
    <mergeCell ref="A6:C6"/>
    <mergeCell ref="A7:C7"/>
    <mergeCell ref="A8:C8"/>
    <mergeCell ref="D8:E8"/>
    <mergeCell ref="B5:E5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22">
      <selection activeCell="B25" sqref="B25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R-4247-2023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8" t="s">
        <v>40</v>
      </c>
      <c r="C7" s="210"/>
      <c r="D7" s="209"/>
      <c r="E7" s="208" t="s">
        <v>41</v>
      </c>
      <c r="F7" s="210"/>
      <c r="G7" s="210"/>
      <c r="H7" s="209"/>
      <c r="I7" s="208" t="s">
        <v>42</v>
      </c>
      <c r="J7" s="209"/>
      <c r="K7" s="208" t="s">
        <v>43</v>
      </c>
      <c r="L7" s="209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1" t="s">
        <v>46</v>
      </c>
      <c r="C10" s="212"/>
      <c r="D10" s="213"/>
      <c r="E10" s="211" t="s">
        <v>46</v>
      </c>
      <c r="F10" s="212"/>
      <c r="G10" s="212"/>
      <c r="H10" s="213"/>
      <c r="I10" s="211" t="s">
        <v>46</v>
      </c>
      <c r="J10" s="212"/>
      <c r="K10" s="206" t="s">
        <v>46</v>
      </c>
      <c r="L10" s="207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3</v>
      </c>
      <c r="C12" s="122"/>
      <c r="D12" s="123"/>
      <c r="E12" s="124">
        <v>5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1</v>
      </c>
      <c r="C13" s="127"/>
      <c r="D13" s="128"/>
      <c r="E13" s="126">
        <v>2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1</v>
      </c>
      <c r="C14" s="127"/>
      <c r="D14" s="128"/>
      <c r="E14" s="126">
        <v>7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/>
      <c r="C15" s="127"/>
      <c r="D15" s="128"/>
      <c r="E15" s="126">
        <v>2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8</v>
      </c>
      <c r="C16" s="127"/>
      <c r="D16" s="128"/>
      <c r="E16" s="126">
        <v>16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/>
      <c r="C17" s="127"/>
      <c r="D17" s="128"/>
      <c r="E17" s="126">
        <v>2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/>
      <c r="C19" s="127"/>
      <c r="D19" s="128"/>
      <c r="E19" s="126"/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6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/>
      <c r="C21" s="127"/>
      <c r="D21" s="128"/>
      <c r="E21" s="127"/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3</v>
      </c>
      <c r="C22" s="127"/>
      <c r="D22" s="128"/>
      <c r="E22" s="126">
        <v>3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22</v>
      </c>
      <c r="C25" s="118">
        <f t="shared" si="0"/>
        <v>0</v>
      </c>
      <c r="D25" s="118">
        <f>SUM(D12:D24)</f>
        <v>0</v>
      </c>
      <c r="E25" s="118">
        <f t="shared" si="0"/>
        <v>42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6600</v>
      </c>
      <c r="C26" s="119">
        <f t="shared" si="1"/>
        <v>0</v>
      </c>
      <c r="D26" s="119">
        <f t="shared" si="1"/>
        <v>0</v>
      </c>
      <c r="E26" s="119">
        <f t="shared" si="1"/>
        <v>10080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6600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10080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94" t="s">
        <v>0</v>
      </c>
      <c r="B4" s="220" t="str">
        <f>Identification!B4</f>
        <v>R-4247-2023</v>
      </c>
      <c r="C4" s="221"/>
      <c r="D4" s="221"/>
      <c r="E4" s="222"/>
    </row>
    <row r="5" spans="1:5" ht="18" customHeight="1" thickBot="1">
      <c r="A5" s="95" t="s">
        <v>1</v>
      </c>
      <c r="B5" s="223" t="str">
        <f>Identification!B5</f>
        <v>Association Hôtellerie Québec et Association Restauration Québec</v>
      </c>
      <c r="C5" s="223"/>
      <c r="D5" s="223"/>
      <c r="E5" s="224"/>
    </row>
    <row r="6" spans="1:5" ht="25.5" customHeight="1" thickBot="1">
      <c r="A6" s="225" t="s">
        <v>69</v>
      </c>
      <c r="B6" s="226"/>
      <c r="C6" s="226"/>
      <c r="D6" s="226"/>
      <c r="E6" s="227"/>
    </row>
    <row r="7" spans="1:5" ht="19.5" customHeight="1">
      <c r="A7" s="228"/>
      <c r="B7" s="229"/>
      <c r="C7" s="229"/>
      <c r="D7" s="229"/>
      <c r="E7" s="230"/>
    </row>
    <row r="8" spans="1:5" ht="19.5" customHeight="1">
      <c r="A8" s="214"/>
      <c r="B8" s="215"/>
      <c r="C8" s="215"/>
      <c r="D8" s="215"/>
      <c r="E8" s="216"/>
    </row>
    <row r="9" spans="1:5" ht="19.5" customHeight="1">
      <c r="A9" s="214"/>
      <c r="B9" s="215"/>
      <c r="C9" s="215"/>
      <c r="D9" s="215"/>
      <c r="E9" s="216"/>
    </row>
    <row r="10" spans="1:5" ht="19.5" customHeight="1">
      <c r="A10" s="214"/>
      <c r="B10" s="215"/>
      <c r="C10" s="215"/>
      <c r="D10" s="215"/>
      <c r="E10" s="216"/>
    </row>
    <row r="11" spans="1:5" ht="19.5" customHeight="1">
      <c r="A11" s="214"/>
      <c r="B11" s="215"/>
      <c r="C11" s="215"/>
      <c r="D11" s="215"/>
      <c r="E11" s="216"/>
    </row>
    <row r="12" spans="1:5" ht="19.5" customHeight="1">
      <c r="A12" s="214"/>
      <c r="B12" s="215"/>
      <c r="C12" s="215"/>
      <c r="D12" s="215"/>
      <c r="E12" s="216"/>
    </row>
    <row r="13" spans="1:5" ht="19.5" customHeight="1">
      <c r="A13" s="214"/>
      <c r="B13" s="215"/>
      <c r="C13" s="215"/>
      <c r="D13" s="215"/>
      <c r="E13" s="216"/>
    </row>
    <row r="14" spans="1:5" ht="19.5" customHeight="1">
      <c r="A14" s="214"/>
      <c r="B14" s="215"/>
      <c r="C14" s="215"/>
      <c r="D14" s="215"/>
      <c r="E14" s="216"/>
    </row>
    <row r="15" spans="1:5" ht="19.5" customHeight="1">
      <c r="A15" s="214"/>
      <c r="B15" s="215"/>
      <c r="C15" s="215"/>
      <c r="D15" s="215"/>
      <c r="E15" s="216"/>
    </row>
    <row r="16" spans="1:5" ht="19.5" customHeight="1">
      <c r="A16" s="214"/>
      <c r="B16" s="215"/>
      <c r="C16" s="215"/>
      <c r="D16" s="215"/>
      <c r="E16" s="216"/>
    </row>
    <row r="17" spans="1:5" ht="19.5" customHeight="1">
      <c r="A17" s="214"/>
      <c r="B17" s="215"/>
      <c r="C17" s="215"/>
      <c r="D17" s="215"/>
      <c r="E17" s="216"/>
    </row>
    <row r="18" spans="1:5" ht="19.5" customHeight="1">
      <c r="A18" s="214"/>
      <c r="B18" s="215"/>
      <c r="C18" s="215"/>
      <c r="D18" s="215"/>
      <c r="E18" s="216"/>
    </row>
    <row r="19" spans="1:5" ht="19.5" customHeight="1">
      <c r="A19" s="214"/>
      <c r="B19" s="215"/>
      <c r="C19" s="215"/>
      <c r="D19" s="215"/>
      <c r="E19" s="216"/>
    </row>
    <row r="20" spans="1:5" ht="19.5" customHeight="1">
      <c r="A20" s="214"/>
      <c r="B20" s="215"/>
      <c r="C20" s="215"/>
      <c r="D20" s="215"/>
      <c r="E20" s="216"/>
    </row>
    <row r="21" spans="1:5" ht="19.5" customHeight="1">
      <c r="A21" s="214"/>
      <c r="B21" s="215"/>
      <c r="C21" s="215"/>
      <c r="D21" s="215"/>
      <c r="E21" s="216"/>
    </row>
    <row r="22" spans="1:5" ht="19.5" customHeight="1">
      <c r="A22" s="214"/>
      <c r="B22" s="215"/>
      <c r="C22" s="215"/>
      <c r="D22" s="215"/>
      <c r="E22" s="216"/>
    </row>
    <row r="23" spans="1:5" ht="19.5" customHeight="1">
      <c r="A23" s="214"/>
      <c r="B23" s="215"/>
      <c r="C23" s="215"/>
      <c r="D23" s="215"/>
      <c r="E23" s="216"/>
    </row>
    <row r="24" spans="1:5" ht="19.5" customHeight="1">
      <c r="A24" s="214"/>
      <c r="B24" s="215"/>
      <c r="C24" s="215"/>
      <c r="D24" s="215"/>
      <c r="E24" s="216"/>
    </row>
    <row r="25" spans="1:5" ht="19.5" customHeight="1">
      <c r="A25" s="214"/>
      <c r="B25" s="215"/>
      <c r="C25" s="215"/>
      <c r="D25" s="215"/>
      <c r="E25" s="216"/>
    </row>
    <row r="26" spans="1:5" ht="19.5" customHeight="1">
      <c r="A26" s="214"/>
      <c r="B26" s="215"/>
      <c r="C26" s="215"/>
      <c r="D26" s="215"/>
      <c r="E26" s="216"/>
    </row>
    <row r="27" spans="1:5" ht="19.5" customHeight="1">
      <c r="A27" s="214"/>
      <c r="B27" s="215"/>
      <c r="C27" s="215"/>
      <c r="D27" s="215"/>
      <c r="E27" s="216"/>
    </row>
    <row r="28" spans="1:5" ht="19.5" customHeight="1">
      <c r="A28" s="214"/>
      <c r="B28" s="215"/>
      <c r="C28" s="215"/>
      <c r="D28" s="215"/>
      <c r="E28" s="216"/>
    </row>
    <row r="29" spans="1:5" ht="19.5" customHeight="1">
      <c r="A29" s="214"/>
      <c r="B29" s="215"/>
      <c r="C29" s="215"/>
      <c r="D29" s="215"/>
      <c r="E29" s="216"/>
    </row>
    <row r="30" spans="1:5" ht="19.5" customHeight="1">
      <c r="A30" s="214"/>
      <c r="B30" s="215"/>
      <c r="C30" s="215"/>
      <c r="D30" s="215"/>
      <c r="E30" s="216"/>
    </row>
    <row r="31" spans="1:5" ht="19.5" customHeight="1">
      <c r="A31" s="214"/>
      <c r="B31" s="215"/>
      <c r="C31" s="215"/>
      <c r="D31" s="215"/>
      <c r="E31" s="216"/>
    </row>
    <row r="32" spans="1:5" ht="19.5" customHeight="1">
      <c r="A32" s="214"/>
      <c r="B32" s="215"/>
      <c r="C32" s="215"/>
      <c r="D32" s="215"/>
      <c r="E32" s="216"/>
    </row>
    <row r="33" spans="1:5" ht="19.5" customHeight="1">
      <c r="A33" s="214"/>
      <c r="B33" s="215"/>
      <c r="C33" s="215"/>
      <c r="D33" s="215"/>
      <c r="E33" s="216"/>
    </row>
    <row r="34" spans="1:5" ht="19.5" customHeight="1">
      <c r="A34" s="214"/>
      <c r="B34" s="215"/>
      <c r="C34" s="215"/>
      <c r="D34" s="215"/>
      <c r="E34" s="216"/>
    </row>
    <row r="35" spans="1:5" ht="19.5" customHeight="1">
      <c r="A35" s="214"/>
      <c r="B35" s="215"/>
      <c r="C35" s="215"/>
      <c r="D35" s="215"/>
      <c r="E35" s="216"/>
    </row>
    <row r="36" spans="1:5" ht="19.5" customHeight="1">
      <c r="A36" s="214"/>
      <c r="B36" s="215"/>
      <c r="C36" s="215"/>
      <c r="D36" s="215"/>
      <c r="E36" s="216"/>
    </row>
    <row r="37" spans="1:5" ht="19.5" customHeight="1">
      <c r="A37" s="214"/>
      <c r="B37" s="215"/>
      <c r="C37" s="215"/>
      <c r="D37" s="215"/>
      <c r="E37" s="216"/>
    </row>
    <row r="38" spans="1:5" ht="19.5" customHeight="1">
      <c r="A38" s="214"/>
      <c r="B38" s="215"/>
      <c r="C38" s="215"/>
      <c r="D38" s="215"/>
      <c r="E38" s="216"/>
    </row>
    <row r="39" spans="1:5" ht="19.5" customHeight="1">
      <c r="A39" s="214"/>
      <c r="B39" s="215"/>
      <c r="C39" s="215"/>
      <c r="D39" s="215"/>
      <c r="E39" s="216"/>
    </row>
    <row r="40" spans="1:5" ht="19.5" customHeight="1">
      <c r="A40" s="217"/>
      <c r="B40" s="218"/>
      <c r="C40" s="218"/>
      <c r="D40" s="218"/>
      <c r="E40" s="219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Lévesque, Claudette</cp:lastModifiedBy>
  <cp:lastPrinted>2010-02-25T20:19:41Z</cp:lastPrinted>
  <dcterms:created xsi:type="dcterms:W3CDTF">2009-06-30T18:48:08Z</dcterms:created>
  <dcterms:modified xsi:type="dcterms:W3CDTF">2024-02-01T16:47:55Z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l'AHQ-ARQ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1058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2024-02-01T11:52:57Z</vt:lpwstr>
  </property>
  <property fmtid="{D5CDD505-2E9C-101B-9397-08002B2CF9AE}" pid="15" name="Accés restrei">
    <vt:lpwstr>0</vt:lpwstr>
  </property>
  <property fmtid="{D5CDD505-2E9C-101B-9397-08002B2CF9AE}" pid="16" name="Déposa">
    <vt:lpwstr>10</vt:lpwstr>
  </property>
  <property fmtid="{D5CDD505-2E9C-101B-9397-08002B2CF9AE}" pid="17" name="_dlc_Doc">
    <vt:lpwstr>W2HFWTQUJJY6-458951586-13</vt:lpwstr>
  </property>
  <property fmtid="{D5CDD505-2E9C-101B-9397-08002B2CF9AE}" pid="18" name="_dlc_DocIdItemGu">
    <vt:lpwstr>e00205c1-f5ee-4cfb-8f0d-166ce2f1b7ae</vt:lpwstr>
  </property>
  <property fmtid="{D5CDD505-2E9C-101B-9397-08002B2CF9AE}" pid="19" name="_dlc_DocIdU">
    <vt:lpwstr>https://sde.regie-energie.qc.ca/1058/_layouts/15/DocIdRedir.aspx?ID=W2HFWTQUJJY6-458951586-13, W2HFWTQUJJY6-458951586-13</vt:lpwstr>
  </property>
  <property fmtid="{D5CDD505-2E9C-101B-9397-08002B2CF9AE}" pid="20" name="Ord">
    <vt:lpwstr>822400.000000000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C-AHQ-ARQ-0004</vt:lpwstr>
  </property>
  <property fmtid="{D5CDD505-2E9C-101B-9397-08002B2CF9AE}" pid="29" name="Numéro plumit">
    <vt:lpwstr>13.0000000000000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2024-02-01T11:52:59Z</vt:lpwstr>
  </property>
</Properties>
</file>