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9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<sst xmlns="http://schemas.openxmlformats.org/spreadsheetml/2006/main" count="107" uniqueCount="79">
  <si>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</si>
  <si>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</si>
  <si>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</si>
  <si>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</si>
  <si>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</si>
  <si>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</si>
  <si>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</si>
  <si>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</si>
  <si>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</si>
  <si>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</si>
  <si>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</si>
  <si>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</si>
  <si>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</si>
  <si>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</si>
  <si>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</si>
  <si>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</si>
  <si>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</si>
  <si>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</si>
  <si>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</si>
  <si>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</si>
  <si>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</si>
  <si>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</si>
  <si>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</si>
  <si>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</si>
  <si>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</si>
  <si>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</si>
  <si>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</si>
  <si>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</si>
  <si>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</si>
  <si>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</si>
  <si>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</si>
  <si>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</si>
  <si>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</si>
  <si>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</si>
  <si>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</si>
  <si>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</si>
  <si>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</si>
  <si>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</si>
  <si>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</si>
  <si>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</si>
  <si>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</si>
  <si>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</si>
  <si>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</si>
  <si>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</si>
  <si>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</si>
  <si>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</si>
  <si>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</si>
  <si>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</si>
  <si>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</si>
  <si>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</si>
  <si>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</si>
  <si>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</si>
  <si>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</si>
  <si>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</si>
  <si>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</si>
  <si>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</si>
  <si>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</si>
  <si>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</si>
  <si>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</si>
  <si>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</si>
  <si>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</si>
  <si>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</si>
  <si>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</si>
  <si>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</si>
  <si>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</si>
  <si>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</si>
  <si>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</si>
  <si>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</si>
  <si>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</si>
  <si>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</si>
  <si>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non</t>
  </si>
  <si>
    <t>Steve Cadrin</t>
  </si>
  <si>
    <t>plus de 15 ans</t>
  </si>
  <si>
    <t>externe</t>
  </si>
  <si>
    <t>Marcel Paul Raymond</t>
  </si>
  <si>
    <t>110-2200 Harriet-Quimby, Saint-Laurent, Qc, H4R 0L2</t>
  </si>
  <si>
    <t>R-4256-2024</t>
  </si>
  <si>
    <t>Association Hôtellerie du Québec et Association Restauration Québec</t>
  </si>
  <si>
    <t>600, rue Lucien-Paiement # 1040, Laval (Québec) H7N 0H7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</si>
</sst>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_ * #.##0.00_)\ &quot;$&quot;_ ;_ * \(#.##0.00\)\ &quot;$&quot;_ ;_ * &quot;-&quot;??_)\ &quot;$&quot;_ ;_ @_ 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1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2228850</xdr:colOff>
      <xdr:row>2</xdr:row>
      <xdr:rowOff>180975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2152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3143250</xdr:colOff>
      <xdr:row>18</xdr:row>
      <xdr:rowOff>47625</xdr:rowOff>
    </xdr:from>
    <xdr:ext cx="17145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3143250" y="45243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704850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581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2533650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495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790575</xdr:colOff>
      <xdr:row>2</xdr:row>
      <xdr:rowOff>180975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505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R-4256-2024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Association Hôtellerie du Québec et Association Restauration Québec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32</v>
      </c>
      <c r="C9" s="141">
        <f>Répartition!B30+Répartition!C30+Répartition!D30</f>
        <v>9600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75</v>
      </c>
      <c r="C11" s="141">
        <f>Répartition!E30+Répartition!F30+Répartition!G30+Répartition!H30</f>
        <v>18000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107</v>
      </c>
      <c r="C17" s="36">
        <f>C9+C11+C13+C15</f>
        <v>27600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828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828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28428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" hidden="1"/>
    <row r="94" ht="12" hidden="1"/>
    <row r="95" ht="12" hidden="1"/>
    <row r="96" ht="12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0" fitToWidth="1"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0">
      <selection activeCell="E11" sqref="E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76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77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70</v>
      </c>
      <c r="E6" s="86"/>
      <c r="F6" s="91"/>
    </row>
    <row r="7" spans="1:6" ht="19.5" customHeight="1">
      <c r="A7" s="185" t="s">
        <v>34</v>
      </c>
      <c r="B7" s="188"/>
      <c r="C7" s="189"/>
      <c r="D7" s="87"/>
      <c r="E7" s="88"/>
      <c r="F7" s="91"/>
    </row>
    <row r="8" spans="1:6" ht="21.75" customHeight="1">
      <c r="A8" s="190" t="s">
        <v>35</v>
      </c>
      <c r="B8" s="191"/>
      <c r="C8" s="192"/>
      <c r="D8" s="193"/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71</v>
      </c>
      <c r="B11" s="68" t="s">
        <v>72</v>
      </c>
      <c r="C11" s="68" t="s">
        <v>73</v>
      </c>
      <c r="D11" s="94">
        <v>300</v>
      </c>
      <c r="E11" s="73" t="s">
        <v>78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74</v>
      </c>
      <c r="B15" s="67" t="s">
        <v>72</v>
      </c>
      <c r="C15" s="67" t="s">
        <v>73</v>
      </c>
      <c r="D15" s="97">
        <v>240</v>
      </c>
      <c r="E15" s="73" t="s">
        <v>75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">
      <c r="A26" s="195" t="s">
        <v>28</v>
      </c>
      <c r="B26" s="196"/>
      <c r="C26" s="196"/>
      <c r="D26" s="196"/>
      <c r="E26" s="196"/>
      <c r="F26" s="91"/>
      <c r="G26" s="91"/>
    </row>
    <row r="27" spans="1:7" ht="12">
      <c r="A27" s="195" t="s">
        <v>29</v>
      </c>
      <c r="B27" s="196"/>
      <c r="C27" s="196"/>
      <c r="D27" s="196"/>
      <c r="E27" s="196"/>
      <c r="F27" s="91"/>
      <c r="G27" s="91"/>
    </row>
    <row r="28" ht="12">
      <c r="F28" s="91"/>
    </row>
    <row r="29" ht="12">
      <c r="F29" s="91"/>
    </row>
    <row r="30" ht="12">
      <c r="F30" s="91"/>
    </row>
    <row r="31" ht="12">
      <c r="F31" s="91"/>
    </row>
    <row r="32" ht="12">
      <c r="F32" s="91"/>
    </row>
    <row r="33" ht="12">
      <c r="F33" s="91"/>
    </row>
    <row r="34" ht="12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1">
      <selection activeCell="B15" sqref="B15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R-4256-2024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Association Hôtellerie du Québec et Association Restauration Québec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Steve Cadrin</v>
      </c>
      <c r="C8" s="50">
        <f>Identification!A12</f>
        <v>0</v>
      </c>
      <c r="D8" s="50">
        <f>Identification!A13</f>
        <v>0</v>
      </c>
      <c r="E8" s="50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5</v>
      </c>
      <c r="C12" s="126"/>
      <c r="D12" s="127"/>
      <c r="E12" s="128">
        <v>10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5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/>
      <c r="D14" s="132"/>
      <c r="E14" s="130">
        <v>15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5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6</v>
      </c>
      <c r="C16" s="131"/>
      <c r="D16" s="132"/>
      <c r="E16" s="130">
        <v>25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/>
      <c r="D17" s="132"/>
      <c r="E17" s="130">
        <v>2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/>
      <c r="D18" s="132"/>
      <c r="E18" s="130"/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/>
      <c r="C19" s="131"/>
      <c r="D19" s="132"/>
      <c r="E19" s="130"/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8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/>
      <c r="C21" s="131"/>
      <c r="D21" s="132"/>
      <c r="E21" s="131"/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32</v>
      </c>
      <c r="C25" s="122">
        <f t="shared" si="0"/>
        <v>0</v>
      </c>
      <c r="D25" s="122">
        <f>SUM(D12:D24)</f>
        <v>0</v>
      </c>
      <c r="E25" s="122">
        <f t="shared" si="0"/>
        <v>75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9600</v>
      </c>
      <c r="C26" s="123">
        <f t="shared" si="1"/>
        <v>0</v>
      </c>
      <c r="D26" s="123">
        <f t="shared" si="1"/>
        <v>0</v>
      </c>
      <c r="E26" s="123">
        <f t="shared" si="1"/>
        <v>18000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9600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18000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R-4256-2024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Association Hôtellerie du Québec et Association Restauration Québec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Lévesque, Claudette</cp:lastModifiedBy>
  <cp:lastPrinted>2024-04-26T14:24:43Z</cp:lastPrinted>
  <dcterms:created xsi:type="dcterms:W3CDTF">2009-06-30T18:48:08Z</dcterms:created>
  <dcterms:modified xsi:type="dcterms:W3CDTF">2024-04-26T14:50:12Z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l'AHQ-ARQ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1079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2024-04-26T10:55:03Z</vt:lpwstr>
  </property>
  <property fmtid="{D5CDD505-2E9C-101B-9397-08002B2CF9AE}" pid="15" name="Accés restrei">
    <vt:lpwstr>0</vt:lpwstr>
  </property>
  <property fmtid="{D5CDD505-2E9C-101B-9397-08002B2CF9AE}" pid="16" name="Déposa">
    <vt:lpwstr>10</vt:lpwstr>
  </property>
  <property fmtid="{D5CDD505-2E9C-101B-9397-08002B2CF9AE}" pid="17" name="_dlc_Doc">
    <vt:lpwstr>W2HFWTQUJJY6-1054565785-20</vt:lpwstr>
  </property>
  <property fmtid="{D5CDD505-2E9C-101B-9397-08002B2CF9AE}" pid="18" name="_dlc_DocIdItemGu">
    <vt:lpwstr>8c70a1cd-0f60-4faf-807d-c014a9a28d25</vt:lpwstr>
  </property>
  <property fmtid="{D5CDD505-2E9C-101B-9397-08002B2CF9AE}" pid="19" name="_dlc_DocIdU">
    <vt:lpwstr>https://sde.regie-energie.qc.ca/1079/_layouts/15/DocIdRedir.aspx?ID=W2HFWTQUJJY6-1054565785-20, W2HFWTQUJJY6-1054565785-20</vt:lpwstr>
  </property>
  <property fmtid="{D5CDD505-2E9C-101B-9397-08002B2CF9AE}" pid="20" name="Ord">
    <vt:lpwstr>1317200.00000000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C-AHQ-ARQ-0004</vt:lpwstr>
  </property>
  <property fmtid="{D5CDD505-2E9C-101B-9397-08002B2CF9AE}" pid="29" name="Numéro plumit">
    <vt:lpwstr>21.0000000000000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2024-04-26T10:55:06Z</vt:lpwstr>
  </property>
</Properties>
</file>