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elenesicard/Documents/HS.Régie/Pourvoi cour Supérieure/Doc pertinent frais/"/>
    </mc:Choice>
  </mc:AlternateContent>
  <xr:revisionPtr revIDLastSave="0" documentId="8_{741DBFFE-A3D6-EF41-AF3D-3FD18D1232F6}" xr6:coauthVersionLast="47" xr6:coauthVersionMax="47" xr10:uidLastSave="{00000000-0000-0000-0000-000000000000}"/>
  <bookViews>
    <workbookView xWindow="1220" yWindow="760" windowWidth="29020" windowHeight="1888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J26" i="1"/>
  <c r="H26" i="1"/>
  <c r="G26" i="1"/>
  <c r="F26" i="1"/>
  <c r="E26" i="1"/>
  <c r="D26" i="1"/>
  <c r="B26" i="1"/>
  <c r="D22" i="1"/>
  <c r="D23" i="1" s="1"/>
  <c r="C22" i="1"/>
  <c r="C23" i="1" s="1"/>
  <c r="C26" i="1" s="1"/>
  <c r="K22" i="1"/>
  <c r="K23" i="1" s="1"/>
  <c r="J22" i="1"/>
  <c r="J23" i="1" s="1"/>
  <c r="I22" i="1"/>
  <c r="I23" i="1" s="1"/>
  <c r="I26" i="1" s="1"/>
  <c r="H22" i="1"/>
  <c r="H23" i="1" s="1"/>
  <c r="G22" i="1"/>
  <c r="G23" i="1" s="1"/>
  <c r="F22" i="1"/>
  <c r="F23" i="1" s="1"/>
  <c r="E22" i="1"/>
  <c r="E23" i="1" s="1"/>
  <c r="B22" i="1"/>
  <c r="B23" i="1" s="1"/>
  <c r="D29" i="1" l="1"/>
  <c r="C29" i="1"/>
  <c r="K29" i="1"/>
  <c r="J29" i="1"/>
  <c r="I29" i="1"/>
  <c r="H29" i="1"/>
  <c r="G29" i="1"/>
  <c r="F29" i="1"/>
  <c r="E29" i="1"/>
  <c r="B29" i="1"/>
</calcChain>
</file>

<file path=xl/sharedStrings.xml><?xml version="1.0" encoding="utf-8"?>
<sst xmlns="http://schemas.openxmlformats.org/spreadsheetml/2006/main" count="33" uniqueCount="31">
  <si>
    <t>Numéro de dossier     :</t>
  </si>
  <si>
    <t>Nom de l'Intervenant :</t>
  </si>
  <si>
    <t>Total des heures prévues</t>
  </si>
  <si>
    <t>Total budget de participation</t>
  </si>
  <si>
    <t>Ressources</t>
  </si>
  <si>
    <t>Taux horaire</t>
  </si>
  <si>
    <t>Noms</t>
  </si>
  <si>
    <t>Activités</t>
  </si>
  <si>
    <t>Avocats</t>
  </si>
  <si>
    <t>Analystes</t>
  </si>
  <si>
    <t>Coordonateur</t>
  </si>
  <si>
    <t>Heures prévues</t>
  </si>
  <si>
    <t>Total budget de participation (avant taxes)</t>
  </si>
  <si>
    <t>Réponse</t>
  </si>
  <si>
    <t>Préparation argumentation et audience</t>
  </si>
  <si>
    <t>Audience</t>
  </si>
  <si>
    <t>Contingence</t>
  </si>
  <si>
    <t>Étude du pourvoi / demande</t>
  </si>
  <si>
    <t>Étude réponses / autres</t>
  </si>
  <si>
    <t>Préparation échéancier</t>
  </si>
  <si>
    <t>Étude des mémoires</t>
  </si>
  <si>
    <t>Préparation du mémoire</t>
  </si>
  <si>
    <t>Timbres judiciaires</t>
  </si>
  <si>
    <t xml:space="preserve"> André Turmel</t>
  </si>
  <si>
    <t>Déboursé: 3% du total honoraire</t>
  </si>
  <si>
    <t>TPS / TVQ admissibles</t>
  </si>
  <si>
    <t>Budget de participation</t>
  </si>
  <si>
    <t>Union de consommateurs(UC) + FCEI</t>
  </si>
  <si>
    <t>Maxime Dorais</t>
  </si>
  <si>
    <t>R-4305-2025 / C.S. 500-17-136884-262</t>
  </si>
  <si>
    <t>Serena Trifiro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</si>
</sst>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$-C0C]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ck">
        <color rgb="FF800000"/>
      </left>
      <right style="thick">
        <color rgb="FF800000"/>
      </right>
      <top style="thick">
        <color rgb="FF800000"/>
      </top>
      <bottom style="thick">
        <color rgb="FF800000"/>
      </bottom>
      <diagonal/>
    </border>
    <border>
      <left style="thick">
        <color rgb="FF800000"/>
      </left>
      <right/>
      <top style="thick">
        <color rgb="FF800000"/>
      </top>
      <bottom/>
      <diagonal/>
    </border>
    <border>
      <left/>
      <right/>
      <top style="thick">
        <color rgb="FF800000"/>
      </top>
      <bottom/>
      <diagonal/>
    </border>
    <border>
      <left/>
      <right style="thick">
        <color rgb="FF800000"/>
      </right>
      <top style="thick">
        <color rgb="FF800000"/>
      </top>
      <bottom/>
      <diagonal/>
    </border>
    <border>
      <left/>
      <right style="thick">
        <color rgb="FF800000"/>
      </right>
      <top/>
      <bottom/>
      <diagonal/>
    </border>
    <border>
      <left style="thick">
        <color rgb="FF800000"/>
      </left>
      <right style="medium">
        <color rgb="FF800000"/>
      </right>
      <top style="thick">
        <color rgb="FF800000"/>
      </top>
      <bottom style="thick">
        <color rgb="FF800000"/>
      </bottom>
      <diagonal/>
    </border>
    <border>
      <left style="thick">
        <color rgb="FF800000"/>
      </left>
      <right style="medium">
        <color rgb="FF800000"/>
      </right>
      <top style="thick">
        <color rgb="FF800000"/>
      </top>
      <bottom/>
      <diagonal/>
    </border>
    <border>
      <left style="thick">
        <color rgb="FF800000"/>
      </left>
      <right style="medium">
        <color rgb="FF800000"/>
      </right>
      <top/>
      <bottom/>
      <diagonal/>
    </border>
    <border>
      <left style="thick">
        <color rgb="FF800000"/>
      </left>
      <right style="medium">
        <color rgb="FF800000"/>
      </right>
      <top/>
      <bottom style="thick">
        <color rgb="FF800000"/>
      </bottom>
      <diagonal/>
    </border>
    <border>
      <left style="medium">
        <color rgb="FF800000"/>
      </left>
      <right/>
      <top style="thin">
        <color rgb="FF800000"/>
      </top>
      <bottom style="thick">
        <color rgb="FF800000"/>
      </bottom>
      <diagonal/>
    </border>
    <border>
      <left/>
      <right/>
      <top style="thin">
        <color rgb="FF800000"/>
      </top>
      <bottom style="thick">
        <color rgb="FF800000"/>
      </bottom>
      <diagonal/>
    </border>
    <border>
      <left/>
      <right style="thick">
        <color rgb="FF800000"/>
      </right>
      <top style="thin">
        <color rgb="FF800000"/>
      </top>
      <bottom style="thick">
        <color rgb="FF800000"/>
      </bottom>
      <diagonal/>
    </border>
    <border>
      <left style="thick">
        <color rgb="FF800000"/>
      </left>
      <right style="medium">
        <color rgb="FF800000"/>
      </right>
      <top style="dashed">
        <color rgb="FF800000"/>
      </top>
      <bottom style="thick">
        <color rgb="FF800000"/>
      </bottom>
      <diagonal/>
    </border>
    <border>
      <left style="medium">
        <color rgb="FF800000"/>
      </left>
      <right/>
      <top style="thick">
        <color rgb="FF800000"/>
      </top>
      <bottom style="thin">
        <color rgb="FF800000"/>
      </bottom>
      <diagonal/>
    </border>
    <border>
      <left/>
      <right/>
      <top style="thick">
        <color rgb="FF800000"/>
      </top>
      <bottom style="thin">
        <color rgb="FF800000"/>
      </bottom>
      <diagonal/>
    </border>
    <border>
      <left/>
      <right style="thick">
        <color rgb="FF800000"/>
      </right>
      <top style="thick">
        <color rgb="FF800000"/>
      </top>
      <bottom style="thin">
        <color rgb="FF800000"/>
      </bottom>
      <diagonal/>
    </border>
    <border>
      <left style="thick">
        <color rgb="FF800000"/>
      </left>
      <right style="medium">
        <color rgb="FF800000"/>
      </right>
      <top style="thin">
        <color rgb="FF800000"/>
      </top>
      <bottom style="thin">
        <color rgb="FF800000"/>
      </bottom>
      <diagonal/>
    </border>
    <border>
      <left/>
      <right style="thick">
        <color rgb="FF800000"/>
      </right>
      <top style="thick">
        <color rgb="FF800000"/>
      </top>
      <bottom style="thick">
        <color rgb="FF800000"/>
      </bottom>
      <diagonal/>
    </border>
    <border>
      <left style="thick">
        <color rgb="FF800000"/>
      </left>
      <right style="medium">
        <color rgb="FF800000"/>
      </right>
      <top style="thin">
        <color rgb="FF800000"/>
      </top>
      <bottom/>
      <diagonal/>
    </border>
    <border>
      <left style="thick">
        <color rgb="FF800000"/>
      </left>
      <right style="medium">
        <color rgb="FF800000"/>
      </right>
      <top/>
      <bottom style="thin">
        <color rgb="FF800000"/>
      </bottom>
      <diagonal/>
    </border>
    <border>
      <left/>
      <right/>
      <top style="thick">
        <color rgb="FF800000"/>
      </top>
      <bottom style="thick">
        <color rgb="FF800000"/>
      </bottom>
      <diagonal/>
    </border>
    <border>
      <left style="medium">
        <color rgb="FF800000"/>
      </left>
      <right style="thick">
        <color rgb="FF800000"/>
      </right>
      <top style="thick">
        <color rgb="FF800000"/>
      </top>
      <bottom style="thick">
        <color rgb="FF800000"/>
      </bottom>
      <diagonal/>
    </border>
    <border>
      <left style="medium">
        <color rgb="FF800000"/>
      </left>
      <right style="medium">
        <color rgb="FF800000"/>
      </right>
      <top style="thick">
        <color rgb="FF800000"/>
      </top>
      <bottom style="thick">
        <color rgb="FF800000"/>
      </bottom>
      <diagonal/>
    </border>
    <border>
      <left style="thick">
        <color rgb="FF800000"/>
      </left>
      <right/>
      <top style="thick">
        <color rgb="FF800000"/>
      </top>
      <bottom style="thick">
        <color rgb="FF800000"/>
      </bottom>
      <diagonal/>
    </border>
    <border>
      <left style="medium">
        <color rgb="FF800000"/>
      </left>
      <right/>
      <top style="thick">
        <color rgb="FF800000"/>
      </top>
      <bottom style="thick">
        <color rgb="FF800000"/>
      </bottom>
      <diagonal/>
    </border>
    <border>
      <left/>
      <right style="medium">
        <color rgb="FF800000"/>
      </right>
      <top style="thick">
        <color rgb="FF800000"/>
      </top>
      <bottom style="thick">
        <color rgb="FF800000"/>
      </bottom>
      <diagonal/>
    </border>
    <border>
      <left style="medium">
        <color rgb="FF800000"/>
      </left>
      <right/>
      <top style="thick">
        <color rgb="FF800000"/>
      </top>
      <bottom/>
      <diagonal/>
    </border>
    <border>
      <left style="medium">
        <color rgb="FF800000"/>
      </left>
      <right style="thin">
        <color rgb="FF800000"/>
      </right>
      <top/>
      <bottom style="thick">
        <color rgb="FF800000"/>
      </bottom>
      <diagonal/>
    </border>
    <border>
      <left style="thin">
        <color rgb="FF800000"/>
      </left>
      <right style="thin">
        <color rgb="FF800000"/>
      </right>
      <top/>
      <bottom style="thick">
        <color rgb="FF800000"/>
      </bottom>
      <diagonal/>
    </border>
    <border>
      <left style="thin">
        <color rgb="FF800000"/>
      </left>
      <right style="thick">
        <color rgb="FF800000"/>
      </right>
      <top/>
      <bottom style="thick">
        <color rgb="FF800000"/>
      </bottom>
      <diagonal/>
    </border>
    <border>
      <left style="thick">
        <color rgb="FF800000"/>
      </left>
      <right style="thin">
        <color rgb="FF800000"/>
      </right>
      <top/>
      <bottom style="thick">
        <color rgb="FF800000"/>
      </bottom>
      <diagonal/>
    </border>
    <border>
      <left style="medium">
        <color rgb="FF800000"/>
      </left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 style="thin">
        <color rgb="FF800000"/>
      </left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 style="thin">
        <color rgb="FF800000"/>
      </left>
      <right style="thick">
        <color rgb="FF800000"/>
      </right>
      <top style="medium">
        <color rgb="FF800000"/>
      </top>
      <bottom style="thin">
        <color rgb="FF800000"/>
      </bottom>
      <diagonal/>
    </border>
    <border>
      <left style="medium">
        <color rgb="FF800000"/>
      </left>
      <right style="thin">
        <color rgb="FF800000"/>
      </right>
      <top style="thin">
        <color rgb="FF800000"/>
      </top>
      <bottom style="medium">
        <color rgb="FF8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medium">
        <color rgb="FF800000"/>
      </bottom>
      <diagonal/>
    </border>
    <border>
      <left style="thin">
        <color rgb="FF800000"/>
      </left>
      <right style="thick">
        <color rgb="FF800000"/>
      </right>
      <top style="thin">
        <color rgb="FF800000"/>
      </top>
      <bottom style="medium">
        <color rgb="FF800000"/>
      </bottom>
      <diagonal/>
    </border>
    <border>
      <left/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/>
      <right style="thin">
        <color rgb="FF800000"/>
      </right>
      <top style="thin">
        <color rgb="FF800000"/>
      </top>
      <bottom style="medium">
        <color rgb="FF800000"/>
      </bottom>
      <diagonal/>
    </border>
    <border>
      <left style="medium">
        <color rgb="FF800000"/>
      </left>
      <right style="thin">
        <color rgb="FF800000"/>
      </right>
      <top style="thick">
        <color rgb="FF800000"/>
      </top>
      <bottom style="hair">
        <color rgb="FF800000"/>
      </bottom>
      <diagonal/>
    </border>
    <border>
      <left style="thin">
        <color rgb="FF800000"/>
      </left>
      <right style="thin">
        <color rgb="FF800000"/>
      </right>
      <top style="thick">
        <color rgb="FF800000"/>
      </top>
      <bottom style="hair">
        <color rgb="FF800000"/>
      </bottom>
      <diagonal/>
    </border>
    <border>
      <left style="thin">
        <color rgb="FF800000"/>
      </left>
      <right style="thick">
        <color rgb="FF800000"/>
      </right>
      <top style="thick">
        <color rgb="FF800000"/>
      </top>
      <bottom style="hair">
        <color rgb="FF800000"/>
      </bottom>
      <diagonal/>
    </border>
    <border>
      <left style="thick">
        <color rgb="FF800000"/>
      </left>
      <right style="thin">
        <color rgb="FF800000"/>
      </right>
      <top style="thick">
        <color rgb="FF800000"/>
      </top>
      <bottom style="hair">
        <color rgb="FF800000"/>
      </bottom>
      <diagonal/>
    </border>
    <border>
      <left style="medium">
        <color rgb="FF800000"/>
      </left>
      <right style="thin">
        <color rgb="FF800000"/>
      </right>
      <top style="hair">
        <color rgb="FF800000"/>
      </top>
      <bottom style="hair">
        <color rgb="FF800000"/>
      </bottom>
      <diagonal/>
    </border>
    <border>
      <left style="thin">
        <color rgb="FF800000"/>
      </left>
      <right style="thin">
        <color rgb="FF800000"/>
      </right>
      <top style="hair">
        <color rgb="FF800000"/>
      </top>
      <bottom style="hair">
        <color rgb="FF800000"/>
      </bottom>
      <diagonal/>
    </border>
    <border>
      <left style="thin">
        <color rgb="FF800000"/>
      </left>
      <right style="thick">
        <color rgb="FF800000"/>
      </right>
      <top style="hair">
        <color rgb="FF800000"/>
      </top>
      <bottom style="hair">
        <color rgb="FF800000"/>
      </bottom>
      <diagonal/>
    </border>
    <border>
      <left style="thick">
        <color rgb="FF800000"/>
      </left>
      <right style="thin">
        <color rgb="FF800000"/>
      </right>
      <top style="hair">
        <color rgb="FF800000"/>
      </top>
      <bottom style="hair">
        <color rgb="FF800000"/>
      </bottom>
      <diagonal/>
    </border>
    <border>
      <left style="medium">
        <color rgb="FF800000"/>
      </left>
      <right style="thin">
        <color rgb="FF800000"/>
      </right>
      <top style="hair">
        <color rgb="FF800000"/>
      </top>
      <bottom style="medium">
        <color rgb="FF800000"/>
      </bottom>
      <diagonal/>
    </border>
    <border>
      <left style="thin">
        <color rgb="FF800000"/>
      </left>
      <right style="thin">
        <color rgb="FF800000"/>
      </right>
      <top style="hair">
        <color rgb="FF800000"/>
      </top>
      <bottom style="medium">
        <color rgb="FF800000"/>
      </bottom>
      <diagonal/>
    </border>
    <border>
      <left style="thin">
        <color rgb="FF800000"/>
      </left>
      <right style="thick">
        <color rgb="FF800000"/>
      </right>
      <top style="hair">
        <color rgb="FF800000"/>
      </top>
      <bottom style="medium">
        <color rgb="FF800000"/>
      </bottom>
      <diagonal/>
    </border>
    <border>
      <left style="thick">
        <color rgb="FF800000"/>
      </left>
      <right style="thin">
        <color rgb="FF800000"/>
      </right>
      <top style="hair">
        <color rgb="FF800000"/>
      </top>
      <bottom style="medium">
        <color rgb="FF800000"/>
      </bottom>
      <diagonal/>
    </border>
    <border>
      <left style="medium">
        <color rgb="FF800000"/>
      </left>
      <right style="thin">
        <color rgb="FF800000"/>
      </right>
      <top style="medium">
        <color rgb="FF800000"/>
      </top>
      <bottom style="hair">
        <color rgb="FF800000"/>
      </bottom>
      <diagonal/>
    </border>
    <border>
      <left style="thin">
        <color rgb="FF800000"/>
      </left>
      <right style="thin">
        <color rgb="FF800000"/>
      </right>
      <top style="medium">
        <color rgb="FF800000"/>
      </top>
      <bottom style="hair">
        <color rgb="FF800000"/>
      </bottom>
      <diagonal/>
    </border>
    <border>
      <left style="thin">
        <color rgb="FF800000"/>
      </left>
      <right style="thick">
        <color rgb="FF800000"/>
      </right>
      <top style="medium">
        <color rgb="FF800000"/>
      </top>
      <bottom style="hair">
        <color rgb="FF800000"/>
      </bottom>
      <diagonal/>
    </border>
    <border>
      <left style="thick">
        <color rgb="FF800000"/>
      </left>
      <right style="thin">
        <color rgb="FF800000"/>
      </right>
      <top style="medium">
        <color rgb="FF800000"/>
      </top>
      <bottom style="hair">
        <color rgb="FF800000"/>
      </bottom>
      <diagonal/>
    </border>
    <border>
      <left style="thick">
        <color rgb="FF800000"/>
      </left>
      <right style="medium">
        <color rgb="FF800000"/>
      </right>
      <top style="medium">
        <color rgb="FF800000"/>
      </top>
      <bottom style="thin">
        <color rgb="FF800000"/>
      </bottom>
      <diagonal/>
    </border>
    <border>
      <left style="thick">
        <color rgb="FF800000"/>
      </left>
      <right style="medium">
        <color rgb="FF800000"/>
      </right>
      <top style="thin">
        <color rgb="FF800000"/>
      </top>
      <bottom style="medium">
        <color rgb="FF80000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/>
    <xf numFmtId="0" fontId="0" fillId="2" borderId="13" xfId="0" applyFill="1" applyBorder="1"/>
    <xf numFmtId="0" fontId="0" fillId="2" borderId="20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21" xfId="0" applyBorder="1"/>
    <xf numFmtId="0" fontId="0" fillId="0" borderId="18" xfId="0" applyBorder="1"/>
    <xf numFmtId="0" fontId="0" fillId="2" borderId="8" xfId="0" applyFill="1" applyBorder="1" applyAlignment="1">
      <alignment horizontal="center" vertical="center"/>
    </xf>
    <xf numFmtId="0" fontId="0" fillId="0" borderId="25" xfId="0" applyBorder="1"/>
    <xf numFmtId="0" fontId="0" fillId="2" borderId="32" xfId="0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64" fontId="0" fillId="2" borderId="39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164" fontId="0" fillId="2" borderId="28" xfId="0" applyNumberFormat="1" applyFill="1" applyBorder="1"/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64" fontId="0" fillId="2" borderId="44" xfId="0" applyNumberForma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17" xfId="0" applyBorder="1" applyAlignment="1">
      <alignment vertic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164" fontId="0" fillId="0" borderId="44" xfId="0" applyNumberFormat="1" applyBorder="1" applyAlignment="1" applyProtection="1">
      <alignment horizontal="center"/>
      <protection locked="0"/>
    </xf>
    <xf numFmtId="164" fontId="0" fillId="0" borderId="45" xfId="0" applyNumberFormat="1" applyBorder="1" applyAlignment="1" applyProtection="1">
      <alignment horizontal="center" vertical="center"/>
      <protection locked="0"/>
    </xf>
    <xf numFmtId="164" fontId="0" fillId="0" borderId="46" xfId="0" applyNumberFormat="1" applyBorder="1" applyAlignment="1" applyProtection="1">
      <alignment horizontal="center" vertical="center"/>
      <protection locked="0"/>
    </xf>
    <xf numFmtId="164" fontId="0" fillId="0" borderId="47" xfId="0" applyNumberFormat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imanage.xml" Type="http://schemas.openxmlformats.org/officeDocument/2006/relationships/customXml" Target="/customXML/item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topLeftCell="A5" zoomScale="160" zoomScaleNormal="160" zoomScalePageLayoutView="160" workbookViewId="0">
      <selection activeCell="C19" sqref="C19"/>
    </sheetView>
  </sheetViews>
  <sheetFormatPr baseColWidth="10" defaultRowHeight="16" x14ac:dyDescent="0.2"/>
  <cols>
    <col min="1" max="1" width="35.83203125" customWidth="1"/>
    <col min="2" max="10" width="14.83203125" customWidth="1"/>
  </cols>
  <sheetData>
    <row r="1" spans="1:11" ht="18" thickTop="1" thickBot="1" x14ac:dyDescent="0.25">
      <c r="A1" s="70" t="s">
        <v>26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ht="17" thickTop="1" x14ac:dyDescent="0.2">
      <c r="A2" s="4" t="s">
        <v>0</v>
      </c>
      <c r="B2" s="73" t="s">
        <v>29</v>
      </c>
      <c r="C2" s="74"/>
      <c r="D2" s="74"/>
      <c r="E2" s="74"/>
      <c r="F2" s="74"/>
      <c r="G2" s="74"/>
      <c r="H2" s="74"/>
      <c r="I2" s="74"/>
      <c r="J2" s="74"/>
      <c r="K2" s="75"/>
    </row>
    <row r="3" spans="1:11" ht="17" thickBot="1" x14ac:dyDescent="0.25">
      <c r="A3" s="5" t="s">
        <v>1</v>
      </c>
      <c r="B3" s="76" t="s">
        <v>27</v>
      </c>
      <c r="C3" s="77"/>
      <c r="D3" s="77"/>
      <c r="E3" s="77"/>
      <c r="F3" s="77"/>
      <c r="G3" s="77"/>
      <c r="H3" s="77"/>
      <c r="I3" s="77"/>
      <c r="J3" s="77"/>
      <c r="K3" s="78"/>
    </row>
    <row r="4" spans="1:11" ht="18" thickTop="1" thickBot="1" x14ac:dyDescent="0.25">
      <c r="A4" s="7" t="s">
        <v>4</v>
      </c>
      <c r="B4" s="72" t="s">
        <v>8</v>
      </c>
      <c r="C4" s="79"/>
      <c r="D4" s="79"/>
      <c r="E4" s="70" t="s">
        <v>9</v>
      </c>
      <c r="F4" s="71"/>
      <c r="G4" s="71"/>
      <c r="H4" s="72"/>
      <c r="I4" s="70" t="s">
        <v>10</v>
      </c>
      <c r="J4" s="80"/>
      <c r="K4" s="81"/>
    </row>
    <row r="5" spans="1:11" ht="30" customHeight="1" thickTop="1" thickBot="1" x14ac:dyDescent="0.25">
      <c r="A5" s="10" t="s">
        <v>6</v>
      </c>
      <c r="B5" s="29" t="s">
        <v>30</v>
      </c>
      <c r="C5" s="30" t="s">
        <v>23</v>
      </c>
      <c r="D5" s="31"/>
      <c r="E5" s="32"/>
      <c r="F5" s="32"/>
      <c r="G5" s="32"/>
      <c r="H5" s="32"/>
      <c r="I5" s="32" t="s">
        <v>28</v>
      </c>
      <c r="J5" s="33"/>
      <c r="K5" s="31"/>
    </row>
    <row r="6" spans="1:11" ht="18" thickTop="1" thickBot="1" x14ac:dyDescent="0.25">
      <c r="A6" s="7" t="s">
        <v>5</v>
      </c>
      <c r="B6" s="34">
        <v>296</v>
      </c>
      <c r="C6" s="34">
        <v>355</v>
      </c>
      <c r="D6" s="35"/>
      <c r="E6" s="36"/>
      <c r="F6" s="36"/>
      <c r="G6" s="36"/>
      <c r="H6" s="36"/>
      <c r="I6" s="36">
        <v>53</v>
      </c>
      <c r="J6" s="36"/>
      <c r="K6" s="36"/>
    </row>
    <row r="7" spans="1:11" ht="18" thickTop="1" thickBot="1" x14ac:dyDescent="0.25">
      <c r="A7" s="20"/>
      <c r="B7" s="66" t="s">
        <v>11</v>
      </c>
      <c r="C7" s="67"/>
      <c r="D7" s="68"/>
      <c r="E7" s="69" t="s">
        <v>11</v>
      </c>
      <c r="F7" s="67"/>
      <c r="G7" s="67"/>
      <c r="H7" s="68"/>
      <c r="I7" s="69" t="s">
        <v>11</v>
      </c>
      <c r="J7" s="67"/>
      <c r="K7" s="68"/>
    </row>
    <row r="8" spans="1:11" ht="18" thickTop="1" thickBot="1" x14ac:dyDescent="0.25">
      <c r="A8" s="7" t="s">
        <v>7</v>
      </c>
      <c r="B8" s="11"/>
      <c r="C8" s="8"/>
      <c r="D8" s="9"/>
      <c r="E8" s="8"/>
      <c r="F8" s="8"/>
      <c r="G8" s="8"/>
      <c r="H8" s="9"/>
      <c r="I8" s="8"/>
      <c r="J8" s="8"/>
      <c r="K8" s="9"/>
    </row>
    <row r="9" spans="1:11" ht="17" thickTop="1" x14ac:dyDescent="0.2">
      <c r="A9" s="6" t="s">
        <v>17</v>
      </c>
      <c r="B9" s="37">
        <v>10</v>
      </c>
      <c r="C9" s="38">
        <v>5</v>
      </c>
      <c r="D9" s="39"/>
      <c r="E9" s="40"/>
      <c r="F9" s="38"/>
      <c r="G9" s="38"/>
      <c r="H9" s="39"/>
      <c r="I9" s="40">
        <v>1</v>
      </c>
      <c r="J9" s="38"/>
      <c r="K9" s="39"/>
    </row>
    <row r="10" spans="1:11" x14ac:dyDescent="0.2">
      <c r="A10" s="2" t="s">
        <v>13</v>
      </c>
      <c r="B10" s="41">
        <v>2</v>
      </c>
      <c r="C10" s="42"/>
      <c r="D10" s="43"/>
      <c r="E10" s="44"/>
      <c r="F10" s="42"/>
      <c r="G10" s="42"/>
      <c r="H10" s="43"/>
      <c r="I10" s="44"/>
      <c r="J10" s="42"/>
      <c r="K10" s="43"/>
    </row>
    <row r="11" spans="1:11" x14ac:dyDescent="0.2">
      <c r="A11" s="2" t="s">
        <v>18</v>
      </c>
      <c r="B11" s="41">
        <v>5</v>
      </c>
      <c r="C11" s="42"/>
      <c r="D11" s="43"/>
      <c r="E11" s="44"/>
      <c r="F11" s="42"/>
      <c r="G11" s="42"/>
      <c r="H11" s="43"/>
      <c r="I11" s="44"/>
      <c r="J11" s="42"/>
      <c r="K11" s="43"/>
    </row>
    <row r="12" spans="1:11" x14ac:dyDescent="0.2">
      <c r="A12" s="2" t="s">
        <v>19</v>
      </c>
      <c r="B12" s="41">
        <v>2</v>
      </c>
      <c r="C12" s="42"/>
      <c r="D12" s="43"/>
      <c r="E12" s="44"/>
      <c r="F12" s="42"/>
      <c r="G12" s="42"/>
      <c r="H12" s="43"/>
      <c r="I12" s="44"/>
      <c r="J12" s="42"/>
      <c r="K12" s="43"/>
    </row>
    <row r="13" spans="1:11" x14ac:dyDescent="0.2">
      <c r="A13" s="2" t="s">
        <v>20</v>
      </c>
      <c r="B13" s="41">
        <v>25</v>
      </c>
      <c r="C13" s="42">
        <v>10</v>
      </c>
      <c r="D13" s="43"/>
      <c r="E13" s="44"/>
      <c r="F13" s="42"/>
      <c r="G13" s="42"/>
      <c r="H13" s="43"/>
      <c r="I13" s="44">
        <v>2</v>
      </c>
      <c r="J13" s="42"/>
      <c r="K13" s="43"/>
    </row>
    <row r="14" spans="1:11" x14ac:dyDescent="0.2">
      <c r="A14" s="2" t="s">
        <v>21</v>
      </c>
      <c r="B14" s="41">
        <v>35</v>
      </c>
      <c r="C14" s="42">
        <v>10</v>
      </c>
      <c r="D14" s="43"/>
      <c r="E14" s="44"/>
      <c r="F14" s="42"/>
      <c r="G14" s="42"/>
      <c r="H14" s="43"/>
      <c r="I14" s="44">
        <v>2</v>
      </c>
      <c r="J14" s="42"/>
      <c r="K14" s="43"/>
    </row>
    <row r="15" spans="1:11" x14ac:dyDescent="0.2">
      <c r="A15" s="2" t="s">
        <v>14</v>
      </c>
      <c r="B15" s="41">
        <v>10</v>
      </c>
      <c r="C15" s="42">
        <v>5</v>
      </c>
      <c r="D15" s="43"/>
      <c r="E15" s="44"/>
      <c r="F15" s="42"/>
      <c r="G15" s="42"/>
      <c r="H15" s="43"/>
      <c r="I15" s="44">
        <v>1.5</v>
      </c>
      <c r="J15" s="42"/>
      <c r="K15" s="43"/>
    </row>
    <row r="16" spans="1:11" x14ac:dyDescent="0.2">
      <c r="A16" s="2" t="s">
        <v>15</v>
      </c>
      <c r="B16" s="41">
        <v>2</v>
      </c>
      <c r="C16" s="42"/>
      <c r="D16" s="43"/>
      <c r="E16" s="44"/>
      <c r="F16" s="42"/>
      <c r="G16" s="42"/>
      <c r="H16" s="43"/>
      <c r="I16" s="44"/>
      <c r="J16" s="42"/>
      <c r="K16" s="43"/>
    </row>
    <row r="17" spans="1:11" x14ac:dyDescent="0.2">
      <c r="A17" s="2" t="s">
        <v>16</v>
      </c>
      <c r="B17" s="41">
        <v>16</v>
      </c>
      <c r="C17" s="42"/>
      <c r="D17" s="43"/>
      <c r="E17" s="44"/>
      <c r="F17" s="42"/>
      <c r="G17" s="42"/>
      <c r="H17" s="43"/>
      <c r="I17" s="44">
        <v>1</v>
      </c>
      <c r="J17" s="42"/>
      <c r="K17" s="43"/>
    </row>
    <row r="18" spans="1:11" x14ac:dyDescent="0.2">
      <c r="A18" s="2"/>
      <c r="B18" s="41"/>
      <c r="C18" s="42"/>
      <c r="D18" s="43"/>
      <c r="E18" s="44"/>
      <c r="F18" s="42"/>
      <c r="G18" s="42"/>
      <c r="H18" s="43"/>
      <c r="I18" s="44"/>
      <c r="J18" s="42"/>
      <c r="K18" s="43"/>
    </row>
    <row r="19" spans="1:11" x14ac:dyDescent="0.2">
      <c r="A19" s="2"/>
      <c r="B19" s="41"/>
      <c r="C19" s="42"/>
      <c r="D19" s="43"/>
      <c r="E19" s="44"/>
      <c r="F19" s="42"/>
      <c r="G19" s="42"/>
      <c r="H19" s="43"/>
      <c r="I19" s="44"/>
      <c r="J19" s="42"/>
      <c r="K19" s="43"/>
    </row>
    <row r="20" spans="1:11" x14ac:dyDescent="0.2">
      <c r="A20" s="2"/>
      <c r="B20" s="41"/>
      <c r="C20" s="42"/>
      <c r="D20" s="43"/>
      <c r="E20" s="44"/>
      <c r="F20" s="42"/>
      <c r="G20" s="42"/>
      <c r="H20" s="43"/>
      <c r="I20" s="44"/>
      <c r="J20" s="42"/>
      <c r="K20" s="43"/>
    </row>
    <row r="21" spans="1:11" ht="17" thickBot="1" x14ac:dyDescent="0.25">
      <c r="A21" s="49"/>
      <c r="B21" s="45"/>
      <c r="C21" s="46"/>
      <c r="D21" s="47"/>
      <c r="E21" s="48"/>
      <c r="F21" s="46"/>
      <c r="G21" s="46"/>
      <c r="H21" s="47"/>
      <c r="I21" s="48"/>
      <c r="J21" s="46"/>
      <c r="K21" s="47"/>
    </row>
    <row r="22" spans="1:11" x14ac:dyDescent="0.2">
      <c r="A22" s="50" t="s">
        <v>2</v>
      </c>
      <c r="B22" s="12">
        <f>SUM(B9:B21)</f>
        <v>107</v>
      </c>
      <c r="C22" s="14">
        <f t="shared" ref="C22:K22" si="0">SUM(C9:C21)</f>
        <v>30</v>
      </c>
      <c r="D22" s="15">
        <f t="shared" si="0"/>
        <v>0</v>
      </c>
      <c r="E22" s="16">
        <f t="shared" si="0"/>
        <v>0</v>
      </c>
      <c r="F22" s="14">
        <f t="shared" si="0"/>
        <v>0</v>
      </c>
      <c r="G22" s="14">
        <f t="shared" si="0"/>
        <v>0</v>
      </c>
      <c r="H22" s="15">
        <f t="shared" si="0"/>
        <v>0</v>
      </c>
      <c r="I22" s="16">
        <f t="shared" si="0"/>
        <v>7.5</v>
      </c>
      <c r="J22" s="14">
        <f t="shared" si="0"/>
        <v>0</v>
      </c>
      <c r="K22" s="15">
        <f t="shared" si="0"/>
        <v>0</v>
      </c>
    </row>
    <row r="23" spans="1:11" ht="17" thickBot="1" x14ac:dyDescent="0.25">
      <c r="A23" s="51" t="s">
        <v>12</v>
      </c>
      <c r="B23" s="13">
        <f>B22*B6</f>
        <v>31672</v>
      </c>
      <c r="C23" s="17">
        <f t="shared" ref="C23:K23" si="1">C22*C6</f>
        <v>10650</v>
      </c>
      <c r="D23" s="18">
        <f t="shared" si="1"/>
        <v>0</v>
      </c>
      <c r="E23" s="19">
        <f t="shared" si="1"/>
        <v>0</v>
      </c>
      <c r="F23" s="17">
        <f t="shared" si="1"/>
        <v>0</v>
      </c>
      <c r="G23" s="17">
        <f t="shared" si="1"/>
        <v>0</v>
      </c>
      <c r="H23" s="18">
        <f t="shared" si="1"/>
        <v>0</v>
      </c>
      <c r="I23" s="19">
        <f t="shared" si="1"/>
        <v>397.5</v>
      </c>
      <c r="J23" s="17">
        <f t="shared" si="1"/>
        <v>0</v>
      </c>
      <c r="K23" s="18">
        <f t="shared" si="1"/>
        <v>0</v>
      </c>
    </row>
    <row r="24" spans="1:11" x14ac:dyDescent="0.2">
      <c r="A24" s="52"/>
      <c r="B24" s="53"/>
      <c r="C24" s="54"/>
      <c r="D24" s="55"/>
      <c r="E24" s="56"/>
      <c r="F24" s="54"/>
      <c r="G24" s="54"/>
      <c r="H24" s="55"/>
      <c r="I24" s="56"/>
      <c r="J24" s="54"/>
      <c r="K24" s="55"/>
    </row>
    <row r="25" spans="1:11" x14ac:dyDescent="0.2">
      <c r="A25" s="1" t="s">
        <v>25</v>
      </c>
      <c r="B25" s="62">
        <v>2371.44</v>
      </c>
      <c r="C25" s="63">
        <v>0</v>
      </c>
      <c r="D25" s="64">
        <v>0</v>
      </c>
      <c r="E25" s="65">
        <v>0</v>
      </c>
      <c r="F25" s="63">
        <v>0</v>
      </c>
      <c r="G25" s="63">
        <v>0</v>
      </c>
      <c r="H25" s="64">
        <v>0</v>
      </c>
      <c r="I25" s="65">
        <v>0</v>
      </c>
      <c r="J25" s="63">
        <v>0</v>
      </c>
      <c r="K25" s="64">
        <v>0</v>
      </c>
    </row>
    <row r="26" spans="1:11" x14ac:dyDescent="0.2">
      <c r="A26" s="2" t="s">
        <v>24</v>
      </c>
      <c r="B26" s="25">
        <f>0.03*(B23+B25)</f>
        <v>1021.3032000000001</v>
      </c>
      <c r="C26" s="26">
        <f t="shared" ref="C26:K26" si="2">0.03*(C23+C25)</f>
        <v>319.5</v>
      </c>
      <c r="D26" s="27">
        <f t="shared" si="2"/>
        <v>0</v>
      </c>
      <c r="E26" s="28">
        <f t="shared" si="2"/>
        <v>0</v>
      </c>
      <c r="F26" s="26">
        <f t="shared" si="2"/>
        <v>0</v>
      </c>
      <c r="G26" s="26">
        <f t="shared" si="2"/>
        <v>0</v>
      </c>
      <c r="H26" s="27">
        <f t="shared" si="2"/>
        <v>0</v>
      </c>
      <c r="I26" s="28">
        <f t="shared" si="2"/>
        <v>11.924999999999999</v>
      </c>
      <c r="J26" s="26">
        <f t="shared" si="2"/>
        <v>0</v>
      </c>
      <c r="K26" s="27">
        <f t="shared" si="2"/>
        <v>0</v>
      </c>
    </row>
    <row r="27" spans="1:11" x14ac:dyDescent="0.2">
      <c r="A27" s="2" t="s">
        <v>22</v>
      </c>
      <c r="B27" s="41">
        <v>0</v>
      </c>
      <c r="C27" s="42">
        <v>0</v>
      </c>
      <c r="D27" s="43">
        <v>0</v>
      </c>
      <c r="E27" s="44">
        <v>0</v>
      </c>
      <c r="F27" s="42">
        <v>0</v>
      </c>
      <c r="G27" s="42">
        <v>0</v>
      </c>
      <c r="H27" s="43">
        <v>0</v>
      </c>
      <c r="I27" s="44">
        <v>0</v>
      </c>
      <c r="J27" s="42">
        <v>0</v>
      </c>
      <c r="K27" s="43">
        <v>0</v>
      </c>
    </row>
    <row r="28" spans="1:11" x14ac:dyDescent="0.2">
      <c r="A28" s="57"/>
      <c r="B28" s="58"/>
      <c r="C28" s="59"/>
      <c r="D28" s="60"/>
      <c r="E28" s="61"/>
      <c r="F28" s="59"/>
      <c r="G28" s="59"/>
      <c r="H28" s="60"/>
      <c r="I28" s="61"/>
      <c r="J28" s="59"/>
      <c r="K28" s="60"/>
    </row>
    <row r="29" spans="1:11" ht="17" thickBot="1" x14ac:dyDescent="0.25">
      <c r="A29" s="3" t="s">
        <v>3</v>
      </c>
      <c r="B29" s="21">
        <f>B23+B25+B26+B27</f>
        <v>35064.743200000004</v>
      </c>
      <c r="C29" s="22">
        <f t="shared" ref="C29:K29" si="3">C23+C25+C26+C27</f>
        <v>10969.5</v>
      </c>
      <c r="D29" s="23">
        <f t="shared" si="3"/>
        <v>0</v>
      </c>
      <c r="E29" s="24">
        <f t="shared" si="3"/>
        <v>0</v>
      </c>
      <c r="F29" s="22">
        <f t="shared" si="3"/>
        <v>0</v>
      </c>
      <c r="G29" s="22">
        <f t="shared" si="3"/>
        <v>0</v>
      </c>
      <c r="H29" s="23">
        <f t="shared" si="3"/>
        <v>0</v>
      </c>
      <c r="I29" s="24">
        <f t="shared" si="3"/>
        <v>409.42500000000001</v>
      </c>
      <c r="J29" s="22">
        <f t="shared" si="3"/>
        <v>0</v>
      </c>
      <c r="K29" s="23">
        <f t="shared" si="3"/>
        <v>0</v>
      </c>
    </row>
    <row r="30" spans="1:11" ht="17" thickTop="1" x14ac:dyDescent="0.2"/>
  </sheetData>
  <mergeCells count="9">
    <mergeCell ref="B7:D7"/>
    <mergeCell ref="E7:H7"/>
    <mergeCell ref="I7:K7"/>
    <mergeCell ref="A1:K1"/>
    <mergeCell ref="B2:K2"/>
    <mergeCell ref="B3:K3"/>
    <mergeCell ref="B4:D4"/>
    <mergeCell ref="E4:H4"/>
    <mergeCell ref="I4:K4"/>
  </mergeCells>
  <phoneticPr fontId="1" type="noConversion"/>
  <pageMargins left="0.75" right="0.75" top="1" bottom="1" header="0.5" footer="0.5"/>
  <pageSetup scale="46" orientation="portrait" horizontalDpi="4294967292" verticalDpi="4294967292"/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customXML/_rels/item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.xml>��< ? x m l   v e r s i o n = " 1 . 0 "   e n c o d i n g = " u t f - 1 6 " ? > < p r o p e r t i e s   x m l n s = " h t t p : / / w w w . i m a n a g e . c o m / w o r k / x m l s c h e m a " >  
     < d o c u m e n t i d > A C T I V E ! 2 2 0 1 9 5 1 6 2 . 1 < / d o c u m e n t i d >  
     < s e n d e r i d > S T R I F I R O < / s e n d e r i d >  
     < s e n d e r e m a i l > S T R I F I R O @ D G C H A I T . C O M < / s e n d e r e m a i l >  
     < l a s t m o d i f i e d > 2 0 2 6 - 0 2 - 1 3 T 2 1 : 0 9 : 3 3 . 0 0 0 0 0 0 0 - 0 5 : 0 0 < / l a s t m o d i f i e d >  
     < d a t a b a s e > A C T I V E < / d a t a b a s e >  
 < / p r o p e r t i e s > 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ibliothèque de rémise" ma:contentTypeID="0x010100B449DEC48851134AA7B3233645746DA200014498B9CE43C84FAC23C7648AD50B8E" ma:contentTypeVersion="0" ma:contentTypeDescription="" ma:contentTypeScope="" ma:versionID="179bd7a07b78079a76f5e69985a5591b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9a254c0e7cdc42b68b7ab7f9d0b93838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/>
                <xsd:element ref="ns2:Déposant"/>
                <xsd:element ref="ns2:Catégorie_x0020_de_x0020_document"/>
                <xsd:element ref="ns2:Sous-catégorie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Diffusable_x0020_sur_x0020_le_x0020_Web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PersistId" minOccurs="0"/>
                <xsd:element ref="ns3:_dlc_DocId" minOccurs="0"/>
                <xsd:element ref="ns3:_dlc_DocIdUrl" minOccurs="0"/>
                <xsd:element ref="ns2:Statut" minOccurs="0"/>
                <xsd:element ref="ns2:Hidden_UploadedBy" minOccurs="0"/>
                <xsd:element ref="ns2:Hidden_UploadedAt" minOccurs="0"/>
                <xsd:element ref="ns2:Inscrit_x0020_au_x0020_plumi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showField="Num_x00e9_ro_x0020_du_x0020_proj" ma:web="{76ddd5ea-d475-414e-8091-4675c7a4bd1a}">
      <xsd:simpleType>
        <xsd:restriction base="dms:Lookup"/>
      </xsd:simpleType>
    </xsd:element>
    <xsd:element name="Provenance" ma:index="2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list="{CD8F73AF-CF7D-4F56-B7C5-E37D10A86459}" ma:internalName="Pr_x00e9_cision_x0020_de_x0020_document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Diffusable_x0020_sur_x0020_le_x0020_Web" ma:index="11" nillable="true" ma:displayName="Diffusable sur le Web" ma:default="1" ma:internalName="Diffusable_x0020_sur_x0020_le_x0020_Web">
      <xsd:simpleType>
        <xsd:restriction base="dms:Boolean"/>
      </xsd:simpleType>
    </xsd:element>
    <xsd:element name="Confidentiel" ma:index="12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3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4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5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Statut" ma:index="26" nillable="true" ma:displayName="Statut" ma:internalName="Statut">
      <xsd:simpleType>
        <xsd:restriction base="dms:Text">
          <xsd:maxLength value="10"/>
        </xsd:restriction>
      </xsd:simpleType>
    </xsd:element>
    <xsd:element name="Hidden_UploadedBy" ma:index="29" nillable="true" ma:displayName="Hidden_UploadedBy" ma:internalName="Hidden_UploadedBy">
      <xsd:simpleType>
        <xsd:restriction base="dms:Text">
          <xsd:maxLength value="100"/>
        </xsd:restriction>
      </xsd:simpleType>
    </xsd:element>
    <xsd:element name="Hidden_UploadedAt" ma:index="30" nillable="true" ma:displayName="Hidden_UploadedAt" ma:default="[today]" ma:format="DateTime" ma:internalName="Hidden_UploadedAt">
      <xsd:simpleType>
        <xsd:restriction base="dms:DateTime"/>
      </xsd:simpleType>
    </xsd:element>
    <xsd:element name="Inscrit_x0020_au_x0020_plumitif" ma:index="33" nillable="true" ma:displayName="Inscrit au plumitif" ma:default="1" ma:internalName="Inscrit_x0020_au_x0020_plumiti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8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_dlc_DocId" ma:index="23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4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ype de contenu"/>
        <xsd:element ref="dc:title" minOccurs="0" maxOccurs="1" ma:index="25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B83874FF5F86884CA3CE83BB6C351CDE" ma:contentTypeVersion="0" ma:contentTypeDescription="" ma:contentTypeScope="" ma:versionID="4763d779cb8b144cd17c6166afdf606e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a153a3ac82d32734bdd521d06cf493e4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den_UploadedAt xmlns="a091097b-8ae3-4832-a2b2-51f9a78aeacd">2026-02-18T20:54:34+00:00</Hidden_UploadedAt>
    <Provenance xmlns="a091097b-8ae3-4832-a2b2-51f9a78aeacd">2</Provenance>
    <Accés_x0020_restreint xmlns="a091097b-8ae3-4832-a2b2-51f9a78aeacd">false</Accés_x0020_restreint>
    <Précision_x0020_de_x0020_document xmlns="a091097b-8ae3-4832-a2b2-51f9a78aeacd" xsi:nil="true"/>
    <Déposant xmlns="a091097b-8ae3-4832-a2b2-51f9a78aeacd">155</Déposant>
    <Sous-catégorie xmlns="a091097b-8ae3-4832-a2b2-51f9a78aeacd">360</Sous-catégorie>
    <Copie_x0020_papier_x0020_reçue xmlns="a091097b-8ae3-4832-a2b2-51f9a78aeacd">false</Copie_x0020_papier_x0020_reçue>
    <Phase xmlns="a091097b-8ae3-4832-a2b2-51f9a78aeacd">1</Phase>
    <Sujet xmlns="a091097b-8ae3-4832-a2b2-51f9a78aeacd">Budget de participation de l'UC et de la FCEI en lien avec la demande en pourvoi en contrôle judiciaire </Sujet>
    <Cote_x0020_de_x0020_déposant xmlns="a091097b-8ae3-4832-a2b2-51f9a78aeacd" xsi:nil="true"/>
    <Confidentiel xmlns="a091097b-8ae3-4832-a2b2-51f9a78aeacd">3</Confidentiel>
    <Hidden_UploadedBy xmlns="a091097b-8ae3-4832-a2b2-51f9a78aeacd">strifiro_dgchait.com#EXT#@rdeqc.onmicrosoft.com</Hidden_UploadedBy>
    <Inscrit_x0020_au_x0020_plumitif xmlns="a091097b-8ae3-4832-a2b2-51f9a78aeacd">true</Inscrit_x0020_au_x0020_plumitif>
    <Statut xmlns="a091097b-8ae3-4832-a2b2-51f9a78aeacd">Approuvé</Statut>
    <Catégorie_x0020_de_x0020_document xmlns="a091097b-8ae3-4832-a2b2-51f9a78aeacd">48</Catégorie_x0020_de_x0020_document>
    <Date_x0020_de_x0020_confidentialité_x0020_relevée xmlns="a091097b-8ae3-4832-a2b2-51f9a78aeacd" xsi:nil="true"/>
    <Diffusable_x0020_sur_x0020_le_x0020_Web xmlns="a091097b-8ae3-4832-a2b2-51f9a78aeacd">true</Diffusable_x0020_sur_x0020_le_x0020_Web>
    <Projet xmlns="a091097b-8ae3-4832-a2b2-51f9a78aeacd">1351</Projet>
    <Date_x0020_de_x0020_réception_x0020_copie_x0020_papier xmlns="a091097b-8ae3-4832-a2b2-51f9a78aeacd" xsi:nil="true"/>
    <Numéro_x0020_plumitif xmlns="a091097b-8ae3-4832-a2b2-51f9a78aeacd">292</Numéro_x0020_plumitif>
    <Hidden_ApprovedBy xmlns="a091097b-8ae3-4832-a2b2-51f9a78aeacd">Braccio, Nadia</Hidden_ApprovedBy>
    <Hidden_ApprovedAt xmlns="a091097b-8ae3-4832-a2b2-51f9a78aeacd">2026-02-18T21:12:08+00:00</Hidden_ApprovedAt>
    <Cote_x0020_de_x0020_piéce xmlns="a091097b-8ae3-4832-a2b2-51f9a78aeacd">C-UC-0032</Cote_x0020_de_x0020_piéce>
    <Ne_x0020_pas_x0020_envoyer_x0020_d_x0027_alerte xmlns="a091097b-8ae3-4832-a2b2-51f9a78aeacd">true</Ne_x0020_pas_x0020_envoyer_x0020_d_x0027_alerte>
    <_dlc_DocId xmlns="a84ed267-86d5-4fa1-a3cb-2fed497fe84f">W2HFWTQUJJY6-185947282-298</_dlc_DocId>
    <_dlc_DocIdUrl xmlns="a84ed267-86d5-4fa1-a3cb-2fed497fe84f">
      <Url>https://sde.regie-energie.qc.ca/1351/_layouts/15/DocIdRedir.aspx?ID=W2HFWTQUJJY6-185947282-298</Url>
      <Description>W2HFWTQUJJY6-185947282-298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F7FA4E0-AADA-42EC-B6CA-C713443D8963}"/>
</file>

<file path=customXML/itemProps2.xml><?xml version="1.0" encoding="utf-8"?>
<ds:datastoreItem xmlns:ds="http://schemas.openxmlformats.org/officeDocument/2006/customXml" ds:itemID="{09905CAB-4887-4BE6-A1BE-4208785AF83C}"/>
</file>

<file path=customXML/itemProps3.xml><?xml version="1.0" encoding="utf-8"?>
<ds:datastoreItem xmlns:ds="http://schemas.openxmlformats.org/officeDocument/2006/customXml" ds:itemID="{C9A2C912-D812-428D-A83E-50C5169FB785}"/>
</file>

<file path=customXML/itemProps4.xml><?xml version="1.0" encoding="utf-8"?>
<ds:datastoreItem xmlns:ds="http://schemas.openxmlformats.org/officeDocument/2006/customXml" ds:itemID="{700CE84A-9133-4C2D-9734-F71D83448C6B}"/>
</file>

<file path=customXML/itemProps5.xml><?xml version="1.0" encoding="utf-8"?>
<ds:datastoreItem xmlns:ds="http://schemas.openxmlformats.org/officeDocument/2006/customXml" ds:itemID="{14018754-B36F-4DC2-83B7-E11FB9E5BA2D}"/>
</file>

<file path=customXML/itemProps6.xml><?xml version="1.0" encoding="utf-8"?>
<ds:datastoreItem xmlns:ds="http://schemas.openxmlformats.org/officeDocument/2006/customXml" ds:itemID="{47CEDD12-79FD-4A2A-88F4-FFA06FA40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Collin</dc:creator>
  <cp:lastModifiedBy>Hélène Sicard</cp:lastModifiedBy>
  <dcterms:created xsi:type="dcterms:W3CDTF">2026-02-07T22:36:33Z</dcterms:created>
  <dcterms:modified xsi:type="dcterms:W3CDTF">2026-02-14T02:09:33Z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0x010100F6681E3BDF397F418586AC591ADC81BB00B83874FF5F86884CA3CE83BB6C351CDE</vt:lpwstr>
  </property>
  <property fmtid="{D5CDD505-2E9C-101B-9397-08002B2CF9AE}" pid="3" name="_dlc_DocIdItemGuid">
    <vt:lpwstr>390e1447-d306-4511-92ed-18dd5a437bad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