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leChampigny\Downloads\R-4333-2026\"/>
    </mc:Choice>
  </mc:AlternateContent>
  <xr:revisionPtr revIDLastSave="0" documentId="13_ncr:1_{085E3415-A7A4-4124-979D-6254D1639D8D}" xr6:coauthVersionLast="47" xr6:coauthVersionMax="47" xr10:uidLastSave="{00000000-0000-0000-0000-000000000000}"/>
  <bookViews>
    <workbookView xWindow="7455" yWindow="150" windowWidth="22965" windowHeight="15315" activeTab="3" xr2:uid="{E368FE4B-FFD7-4A09-A4A4-55FB905B6ED4}"/>
  </bookViews>
  <sheets>
    <sheet name="Sommaire" sheetId="1" r:id="rId1"/>
    <sheet name="Identification" sheetId="7" r:id="rId2"/>
    <sheet name="Répartition" sheetId="2" r:id="rId3"/>
    <sheet name="Justification" sheetId="6" r:id="rId4"/>
  </sheets>
  <definedNames>
    <definedName name="_xlnm.Print_Area" localSheetId="3">Justification!$A$1:$E$40</definedName>
    <definedName name="_xlnm.Print_Area" localSheetId="2">Répartition!$A$1:$L$30</definedName>
    <definedName name="_xlnm.Print_Area" localSheetId="0">Sommaire!$A:$C</definedName>
    <definedName name="_xlnm.Print_Titles" localSheetId="0">Sommaire!$2:$5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" l="1"/>
  <c r="K9" i="2"/>
  <c r="L8" i="2"/>
  <c r="K8" i="2"/>
  <c r="K25" i="2"/>
  <c r="K26" i="2" s="1"/>
  <c r="K30" i="2" s="1"/>
  <c r="L25" i="2"/>
  <c r="B4" i="6"/>
  <c r="B5" i="6"/>
  <c r="F8" i="2"/>
  <c r="D25" i="2"/>
  <c r="B5" i="2"/>
  <c r="J9" i="2"/>
  <c r="I9" i="2"/>
  <c r="H9" i="2"/>
  <c r="G9" i="2"/>
  <c r="F9" i="2"/>
  <c r="E9" i="2"/>
  <c r="D9" i="2"/>
  <c r="C9" i="2"/>
  <c r="B9" i="2"/>
  <c r="J8" i="2"/>
  <c r="I8" i="2"/>
  <c r="H8" i="2"/>
  <c r="G8" i="2"/>
  <c r="E8" i="2"/>
  <c r="D8" i="2"/>
  <c r="C8" i="2"/>
  <c r="B8" i="2"/>
  <c r="B6" i="2"/>
  <c r="B5" i="1"/>
  <c r="B4" i="1"/>
  <c r="G25" i="2"/>
  <c r="C25" i="2"/>
  <c r="E25" i="2"/>
  <c r="B11" i="1" s="1"/>
  <c r="F25" i="2"/>
  <c r="H25" i="2"/>
  <c r="I25" i="2"/>
  <c r="J25" i="2"/>
  <c r="B25" i="2"/>
  <c r="J26" i="2"/>
  <c r="J30" i="2"/>
  <c r="F26" i="2"/>
  <c r="F30" i="2"/>
  <c r="L26" i="2"/>
  <c r="L30" i="2"/>
  <c r="B13" i="1"/>
  <c r="D26" i="2"/>
  <c r="D30" i="2"/>
  <c r="I26" i="2"/>
  <c r="I30" i="2"/>
  <c r="C13" i="1"/>
  <c r="H26" i="2"/>
  <c r="H30" i="2"/>
  <c r="G26" i="2"/>
  <c r="G30" i="2"/>
  <c r="E26" i="2" l="1"/>
  <c r="E30" i="2" s="1"/>
  <c r="C11" i="1" s="1"/>
  <c r="C26" i="2"/>
  <c r="C30" i="2" s="1"/>
  <c r="B26" i="2"/>
  <c r="B30" i="2" s="1"/>
  <c r="B9" i="1"/>
  <c r="C15" i="1"/>
  <c r="B15" i="1"/>
  <c r="C9" i="1" l="1"/>
  <c r="C17" i="1" s="1"/>
  <c r="C21" i="1" s="1"/>
  <c r="C27" i="1" s="1"/>
  <c r="C31" i="1" s="1"/>
  <c r="B17" i="1"/>
</calcChain>
</file>

<file path=xl/sharedStrings.xml><?xml version="1.0" encoding="utf-8"?>
<sst xmlns="http://schemas.openxmlformats.org/spreadsheetml/2006/main" count="115" uniqueCount="85">
  <si>
    <t>BUDGET DE PARTICIPATION</t>
  </si>
  <si>
    <t>Sommaire</t>
  </si>
  <si>
    <t>Numéro de dossier :</t>
  </si>
  <si>
    <t>Nom de l'intervenant :</t>
  </si>
  <si>
    <r>
      <t>H</t>
    </r>
    <r>
      <rPr>
        <b/>
        <sz val="10"/>
        <rFont val="Times New Roman"/>
        <family val="1"/>
      </rPr>
      <t xml:space="preserve">ONORAIRES </t>
    </r>
  </si>
  <si>
    <t>Type de ressources</t>
  </si>
  <si>
    <t>Heures de préparation et d'audience</t>
  </si>
  <si>
    <t>Honoraires</t>
  </si>
  <si>
    <t>(incl. TPS/TVQ admissibles)</t>
  </si>
  <si>
    <t>Avocat</t>
  </si>
  <si>
    <t>Analyste</t>
  </si>
  <si>
    <t>Témoin expert</t>
  </si>
  <si>
    <t>Coordonnateur</t>
  </si>
  <si>
    <r>
      <t>T</t>
    </r>
    <r>
      <rPr>
        <b/>
        <sz val="10"/>
        <color indexed="9"/>
        <rFont val="Times New Roman"/>
        <family val="1"/>
      </rPr>
      <t xml:space="preserve">OTAL / TEMPS ET HONORAIRES </t>
    </r>
  </si>
  <si>
    <r>
      <t>D</t>
    </r>
    <r>
      <rPr>
        <b/>
        <sz val="10"/>
        <rFont val="Times New Roman"/>
        <family val="1"/>
      </rPr>
      <t>ÉPENSES</t>
    </r>
  </si>
  <si>
    <t xml:space="preserve">Type de dépenses </t>
  </si>
  <si>
    <r>
      <t xml:space="preserve">Dépenses
</t>
    </r>
    <r>
      <rPr>
        <b/>
        <sz val="8"/>
        <rFont val="Times New Roman"/>
        <family val="1"/>
      </rPr>
      <t>(incl. TPS/TVQ admissibles)</t>
    </r>
  </si>
  <si>
    <r>
      <t xml:space="preserve">Allocation forfaitaire </t>
    </r>
    <r>
      <rPr>
        <sz val="8"/>
        <rFont val="Times New Roman"/>
        <family val="1"/>
      </rPr>
      <t>(3% du total des honoraires)</t>
    </r>
  </si>
  <si>
    <r>
      <t xml:space="preserve">Dépenses d'hébergement et de transport </t>
    </r>
    <r>
      <rPr>
        <sz val="8"/>
        <rFont val="Times New Roman"/>
        <family val="1"/>
      </rPr>
      <t>(si déplacement de plus de 100 km)</t>
    </r>
  </si>
  <si>
    <t>Dépenses de traduction et de sténographie</t>
  </si>
  <si>
    <r>
      <t>T</t>
    </r>
    <r>
      <rPr>
        <b/>
        <sz val="10"/>
        <color indexed="9"/>
        <rFont val="Times New Roman"/>
        <family val="1"/>
      </rPr>
      <t>OTAL DES DÉPENSES</t>
    </r>
  </si>
  <si>
    <r>
      <t>S</t>
    </r>
    <r>
      <rPr>
        <b/>
        <sz val="10"/>
        <rFont val="Times New Roman"/>
        <family val="1"/>
      </rPr>
      <t>ÉANCES DE TRAVAIL</t>
    </r>
  </si>
  <si>
    <r>
      <t>T</t>
    </r>
    <r>
      <rPr>
        <b/>
        <sz val="10"/>
        <rFont val="Times New Roman"/>
        <family val="1"/>
      </rPr>
      <t>OTAL DU BUDGET DE PARTICIPATION</t>
    </r>
  </si>
  <si>
    <t>Signature</t>
  </si>
  <si>
    <t>Date</t>
  </si>
  <si>
    <t>Identification des personnes</t>
  </si>
  <si>
    <t>Les cases complétées à la présente page sont reportées automatiquement à la page répartition lorsque requis.</t>
  </si>
  <si>
    <r>
      <t xml:space="preserve">S'agit-il d'un regroupement? </t>
    </r>
    <r>
      <rPr>
        <sz val="8"/>
        <rFont val="Times New Roman"/>
        <family val="1"/>
      </rPr>
      <t>(oui/non)</t>
    </r>
  </si>
  <si>
    <r>
      <t xml:space="preserve">Taxes remboursées par le gouvernement? </t>
    </r>
    <r>
      <rPr>
        <b/>
        <sz val="8"/>
        <rFont val="Times New Roman"/>
        <family val="1"/>
      </rPr>
      <t>(0%, 50%, 100%)</t>
    </r>
  </si>
  <si>
    <t>Membre responsable du paiement des factures :</t>
  </si>
  <si>
    <r>
      <t>I</t>
    </r>
    <r>
      <rPr>
        <b/>
        <sz val="10"/>
        <rFont val="Times New Roman"/>
        <family val="1"/>
      </rPr>
      <t>DENTIFICATION DES PERSONNES</t>
    </r>
  </si>
  <si>
    <t>Nom des avocats</t>
  </si>
  <si>
    <r>
      <t>Expérience</t>
    </r>
    <r>
      <rPr>
        <b/>
        <vertAlign val="superscript"/>
        <sz val="11"/>
        <rFont val="Arial"/>
        <family val="2"/>
      </rPr>
      <t>1</t>
    </r>
  </si>
  <si>
    <r>
      <t>Interne/externe</t>
    </r>
    <r>
      <rPr>
        <b/>
        <vertAlign val="superscript"/>
        <sz val="12"/>
        <rFont val="Times New Roman"/>
        <family val="1"/>
      </rPr>
      <t>2</t>
    </r>
  </si>
  <si>
    <t>Taux horaire $</t>
  </si>
  <si>
    <t>Adresse du lieu habituel de travail</t>
  </si>
  <si>
    <t>Nom des analystes</t>
  </si>
  <si>
    <t>Nom des témoins experts</t>
  </si>
  <si>
    <t>n/a</t>
  </si>
  <si>
    <t>Nom des coordonnateurs</t>
  </si>
  <si>
    <r>
      <t>1</t>
    </r>
    <r>
      <rPr>
        <sz val="9"/>
        <rFont val="Times New Roman"/>
        <family val="1"/>
      </rPr>
      <t xml:space="preserve">   Correspond au nombre d'années d'exercice du droit ou de la profession complétées au début du dossier.</t>
    </r>
  </si>
  <si>
    <r>
      <t>2</t>
    </r>
    <r>
      <rPr>
        <sz val="9"/>
        <rFont val="Times New Roman"/>
        <family val="1"/>
      </rPr>
      <t xml:space="preserve">   Une ressource est interne si elle est à l'emploi de l'intervenant.</t>
    </r>
  </si>
  <si>
    <t xml:space="preserve">Répartition des heures </t>
  </si>
  <si>
    <t xml:space="preserve">Les cases complétées à la présente page sont reportées automatiquement sur la page sommaire </t>
  </si>
  <si>
    <t>Ressources</t>
  </si>
  <si>
    <t>Avocats</t>
  </si>
  <si>
    <t>Analystes</t>
  </si>
  <si>
    <t>Témoins experts</t>
  </si>
  <si>
    <t>Coordonnateurs</t>
  </si>
  <si>
    <t>Noms</t>
  </si>
  <si>
    <t>Taux horaire</t>
  </si>
  <si>
    <t>Heures prévues</t>
  </si>
  <si>
    <t>Activités</t>
  </si>
  <si>
    <t>Étude de la preuve du demandeur</t>
  </si>
  <si>
    <t>Demande d'intervention</t>
  </si>
  <si>
    <t>Préparation des DDR</t>
  </si>
  <si>
    <t>Étude des réponses aux DDR</t>
  </si>
  <si>
    <t>Préparation de la preuve de l'intervenant</t>
  </si>
  <si>
    <t xml:space="preserve">Étude des preuves des autres intervenants </t>
  </si>
  <si>
    <t>Préparation des réponses aux DDR</t>
  </si>
  <si>
    <t>Préparation de l'audience</t>
  </si>
  <si>
    <t>Participation plaidoirie</t>
  </si>
  <si>
    <t>Participation à l'audience</t>
  </si>
  <si>
    <t>Contingences</t>
  </si>
  <si>
    <t>Total des heures prévues</t>
  </si>
  <si>
    <t xml:space="preserve">Total budget de participation (avant taxes) </t>
  </si>
  <si>
    <t>TPS / TVQ admissibles ?</t>
  </si>
  <si>
    <t>Total budget de participation</t>
  </si>
  <si>
    <t>Justification</t>
  </si>
  <si>
    <t xml:space="preserve">Détailler la relation entre la partie du budget de participation et les enjeux que vous souhaitez aborder. </t>
  </si>
  <si>
    <t>R-4333-2026</t>
  </si>
  <si>
    <t>Regroupement des organismes environnementaux en énergie (ROEÉ)</t>
  </si>
  <si>
    <t>Oui</t>
  </si>
  <si>
    <t>Gabrielle Champigny</t>
  </si>
  <si>
    <t>Franklin S. Gertler</t>
  </si>
  <si>
    <t>Externe</t>
  </si>
  <si>
    <t>35+</t>
  </si>
  <si>
    <t>6 à 10 ans</t>
  </si>
  <si>
    <t>Jean-Pierre Finet</t>
  </si>
  <si>
    <t>Jean Plamondon</t>
  </si>
  <si>
    <t>Plus de 15 ans</t>
  </si>
  <si>
    <t>Voir la Demande d'intervention du ROEÉ et sa Liste de sujets.</t>
  </si>
  <si>
    <t>507 Place d'Armes, #1701, Montréal, Québec, Canada, H2Y 2W8</t>
  </si>
  <si>
    <t>1250 Boul. Saint-Joseph Est, app. 2, Montréal, Québec, H2J 1L8</t>
  </si>
  <si>
    <t>1821 place Dutrisac, Montréal, QC H4L 1G1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</si>
</sst>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$&quot;_);[Red]\(#,##0\ &quot;$&quot;\)"/>
    <numFmt numFmtId="44" formatCode="_ * #,##0.00_)\ &quot;$&quot;_ ;_ * \(#,##0.00\)\ &quot;$&quot;_ ;_ * &quot;-&quot;??_)\ &quot;$&quot;_ ;_ @_ "/>
    <numFmt numFmtId="164" formatCode="_ * #,##0_)\ _$_ ;_ * \(#,##0\)\ _$_ ;_ * &quot;-&quot;_)\ _$_ ;_ @_ "/>
    <numFmt numFmtId="165" formatCode="#,##0.0\ _$"/>
    <numFmt numFmtId="166" formatCode="_ * #,##0_)\ &quot;$&quot;_ ;_ * \(#,##0\)\ &quot;$&quot;_ ;_ * &quot;-&quot;??_)\ &quot;$&quot;_ ;_ @_ "/>
  </numFmts>
  <fonts count="37" x14ac:knownFonts="1">
    <font>
      <sz val="10"/>
      <name val="Arial"/>
      <family val="2"/>
    </font>
    <font>
      <sz val="10"/>
      <name val="Arial"/>
      <family val="2"/>
    </font>
    <font>
      <b/>
      <sz val="12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8"/>
      <color indexed="10"/>
      <name val="Times New Roman"/>
      <family val="1"/>
    </font>
    <font>
      <b/>
      <sz val="12"/>
      <color indexed="9"/>
      <name val="Times New Roman"/>
      <family val="1"/>
    </font>
    <font>
      <b/>
      <sz val="10"/>
      <color indexed="9"/>
      <name val="Times New Roman"/>
      <family val="1"/>
    </font>
    <font>
      <sz val="11"/>
      <color indexed="9"/>
      <name val="Times New Roman"/>
      <family val="1"/>
    </font>
    <font>
      <b/>
      <sz val="11"/>
      <color indexed="9"/>
      <name val="Times New Roman"/>
      <family val="1"/>
    </font>
    <font>
      <sz val="8"/>
      <name val="Times New Roman"/>
      <family val="1"/>
    </font>
    <font>
      <sz val="10"/>
      <color indexed="9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vertAlign val="superscript"/>
      <sz val="8"/>
      <name val="Arial"/>
      <family val="2"/>
    </font>
    <font>
      <sz val="12"/>
      <name val="Times New Roman"/>
      <family val="1"/>
    </font>
    <font>
      <b/>
      <vertAlign val="superscript"/>
      <sz val="11"/>
      <name val="Arial"/>
      <family val="2"/>
    </font>
    <font>
      <b/>
      <vertAlign val="superscript"/>
      <sz val="12"/>
      <name val="Times New Roman"/>
      <family val="1"/>
    </font>
    <font>
      <vertAlign val="superscript"/>
      <sz val="9"/>
      <name val="Times New Roman"/>
      <family val="1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4"/>
      <color rgb="FF333399"/>
      <name val="Times New Roman"/>
      <family val="1"/>
    </font>
    <font>
      <sz val="11"/>
      <color rgb="FF333399"/>
      <name val="Times New Roman"/>
      <family val="1"/>
    </font>
    <font>
      <sz val="12"/>
      <color rgb="FF333399"/>
      <name val="Times New Roman"/>
      <family val="1"/>
    </font>
    <font>
      <b/>
      <sz val="16"/>
      <color rgb="FF333399"/>
      <name val="Times New Roman"/>
      <family val="1"/>
    </font>
    <font>
      <sz val="10"/>
      <color rgb="FF333399"/>
      <name val="Times New Roman"/>
      <family val="1"/>
    </font>
    <font>
      <b/>
      <sz val="9"/>
      <color rgb="FF333399"/>
      <name val="Arial"/>
      <family val="2"/>
    </font>
    <font>
      <sz val="10"/>
      <color rgb="FF333399"/>
      <name val="Arial"/>
      <family val="2"/>
    </font>
    <font>
      <b/>
      <sz val="10"/>
      <color rgb="FF333399"/>
      <name val="Times New Roman"/>
      <family val="1"/>
    </font>
    <font>
      <b/>
      <sz val="12"/>
      <color rgb="FF333399"/>
      <name val="Times New Roman"/>
      <family val="1"/>
    </font>
    <font>
      <sz val="9"/>
      <color rgb="FF1F497D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fgColor theme="0" tint="-0.24994659260841701"/>
        <bgColor indexed="65"/>
      </patternFill>
    </fill>
  </fills>
  <borders count="8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2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27" fillId="0" borderId="0" xfId="0" applyFont="1" applyAlignment="1">
      <alignment horizontal="right"/>
    </xf>
    <xf numFmtId="0" fontId="0" fillId="2" borderId="0" xfId="0" applyFill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 indent="1"/>
    </xf>
    <xf numFmtId="2" fontId="8" fillId="2" borderId="5" xfId="0" applyNumberFormat="1" applyFont="1" applyFill="1" applyBorder="1" applyAlignment="1">
      <alignment horizontal="left" wrapText="1"/>
    </xf>
    <xf numFmtId="2" fontId="8" fillId="2" borderId="6" xfId="0" applyNumberFormat="1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 indent="1"/>
    </xf>
    <xf numFmtId="0" fontId="7" fillId="2" borderId="9" xfId="0" applyFont="1" applyFill="1" applyBorder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2" fontId="8" fillId="2" borderId="11" xfId="0" applyNumberFormat="1" applyFont="1" applyFill="1" applyBorder="1" applyAlignment="1">
      <alignment horizontal="left" wrapText="1"/>
    </xf>
    <xf numFmtId="44" fontId="12" fillId="3" borderId="12" xfId="0" applyNumberFormat="1" applyFont="1" applyFill="1" applyBorder="1" applyAlignment="1">
      <alignment vertical="center" wrapText="1"/>
    </xf>
    <xf numFmtId="0" fontId="15" fillId="2" borderId="10" xfId="0" applyFont="1" applyFill="1" applyBorder="1" applyAlignment="1">
      <alignment horizontal="right" vertical="center" wrapText="1" indent="1"/>
    </xf>
    <xf numFmtId="0" fontId="15" fillId="2" borderId="0" xfId="0" applyFont="1" applyFill="1" applyAlignment="1">
      <alignment horizontal="right" vertical="center" wrapText="1" indent="1"/>
    </xf>
    <xf numFmtId="2" fontId="8" fillId="2" borderId="13" xfId="0" applyNumberFormat="1" applyFont="1" applyFill="1" applyBorder="1" applyAlignment="1">
      <alignment horizontal="left" wrapText="1"/>
    </xf>
    <xf numFmtId="0" fontId="17" fillId="2" borderId="0" xfId="0" applyFont="1" applyFill="1"/>
    <xf numFmtId="0" fontId="18" fillId="2" borderId="0" xfId="0" applyFont="1" applyFill="1" applyAlignment="1">
      <alignment horizontal="left" vertical="center"/>
    </xf>
    <xf numFmtId="44" fontId="7" fillId="4" borderId="12" xfId="0" applyNumberFormat="1" applyFont="1" applyFill="1" applyBorder="1" applyAlignment="1">
      <alignment vertical="center" wrapText="1"/>
    </xf>
    <xf numFmtId="0" fontId="15" fillId="0" borderId="0" xfId="0" applyFont="1"/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20" fontId="7" fillId="4" borderId="0" xfId="0" applyNumberFormat="1" applyFont="1" applyFill="1" applyAlignment="1">
      <alignment horizontal="left" vertical="center"/>
    </xf>
    <xf numFmtId="165" fontId="11" fillId="3" borderId="17" xfId="0" applyNumberFormat="1" applyFont="1" applyFill="1" applyBorder="1" applyAlignment="1">
      <alignment horizontal="right" vertical="center" wrapText="1" indent="4"/>
    </xf>
    <xf numFmtId="44" fontId="7" fillId="4" borderId="12" xfId="0" applyNumberFormat="1" applyFont="1" applyFill="1" applyBorder="1" applyAlignment="1" applyProtection="1">
      <alignment vertical="center" wrapText="1"/>
      <protection locked="0"/>
    </xf>
    <xf numFmtId="0" fontId="9" fillId="3" borderId="18" xfId="0" applyFont="1" applyFill="1" applyBorder="1" applyAlignment="1">
      <alignment horizontal="left" vertical="center"/>
    </xf>
    <xf numFmtId="44" fontId="12" fillId="3" borderId="12" xfId="0" applyNumberFormat="1" applyFont="1" applyFill="1" applyBorder="1" applyAlignment="1">
      <alignment vertical="center"/>
    </xf>
    <xf numFmtId="0" fontId="4" fillId="5" borderId="19" xfId="0" applyFont="1" applyFill="1" applyBorder="1" applyAlignment="1">
      <alignment horizontal="center" vertical="center" wrapText="1"/>
    </xf>
    <xf numFmtId="0" fontId="24" fillId="0" borderId="0" xfId="0" applyFont="1"/>
    <xf numFmtId="0" fontId="23" fillId="0" borderId="0" xfId="0" applyFont="1"/>
    <xf numFmtId="0" fontId="28" fillId="0" borderId="20" xfId="0" applyFont="1" applyBorder="1" applyAlignment="1" applyProtection="1">
      <alignment vertical="center"/>
      <protection locked="0"/>
    </xf>
    <xf numFmtId="0" fontId="28" fillId="0" borderId="2" xfId="0" applyFont="1" applyBorder="1" applyAlignment="1" applyProtection="1">
      <alignment vertical="center"/>
      <protection locked="0"/>
    </xf>
    <xf numFmtId="0" fontId="28" fillId="0" borderId="21" xfId="0" applyFont="1" applyBorder="1" applyAlignment="1" applyProtection="1">
      <alignment vertical="center"/>
      <protection locked="0"/>
    </xf>
    <xf numFmtId="0" fontId="28" fillId="0" borderId="19" xfId="0" applyFont="1" applyBorder="1" applyAlignment="1" applyProtection="1">
      <alignment vertical="center"/>
      <protection locked="0"/>
    </xf>
    <xf numFmtId="0" fontId="28" fillId="0" borderId="1" xfId="0" applyFont="1" applyBorder="1" applyAlignment="1" applyProtection="1">
      <alignment vertical="center"/>
      <protection locked="0"/>
    </xf>
    <xf numFmtId="0" fontId="28" fillId="0" borderId="22" xfId="0" applyFont="1" applyBorder="1" applyAlignment="1" applyProtection="1">
      <alignment vertical="center"/>
      <protection locked="0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8" fillId="0" borderId="26" xfId="0" applyFont="1" applyBorder="1" applyAlignment="1" applyProtection="1">
      <alignment vertical="center"/>
      <protection locked="0"/>
    </xf>
    <xf numFmtId="20" fontId="7" fillId="4" borderId="27" xfId="0" applyNumberFormat="1" applyFont="1" applyFill="1" applyBorder="1" applyAlignment="1">
      <alignment horizontal="left" vertical="center" wrapText="1"/>
    </xf>
    <xf numFmtId="0" fontId="15" fillId="2" borderId="28" xfId="0" applyFont="1" applyFill="1" applyBorder="1" applyAlignment="1">
      <alignment horizontal="right" vertical="center" wrapText="1" indent="1"/>
    </xf>
    <xf numFmtId="0" fontId="15" fillId="2" borderId="27" xfId="0" applyFont="1" applyFill="1" applyBorder="1" applyAlignment="1">
      <alignment horizontal="right" vertical="center" wrapText="1" indent="1"/>
    </xf>
    <xf numFmtId="0" fontId="15" fillId="6" borderId="29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25" fillId="6" borderId="29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left" vertical="center" wrapText="1"/>
    </xf>
    <xf numFmtId="0" fontId="15" fillId="5" borderId="29" xfId="0" applyFont="1" applyFill="1" applyBorder="1" applyAlignment="1">
      <alignment horizontal="left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28" fillId="0" borderId="33" xfId="0" applyFont="1" applyBorder="1" applyAlignment="1" applyProtection="1">
      <alignment horizontal="center" vertical="center" wrapText="1"/>
      <protection locked="0"/>
    </xf>
    <xf numFmtId="0" fontId="28" fillId="0" borderId="34" xfId="0" applyFont="1" applyBorder="1" applyAlignment="1" applyProtection="1">
      <alignment horizontal="center" vertical="center" wrapText="1"/>
      <protection locked="0"/>
    </xf>
    <xf numFmtId="0" fontId="28" fillId="0" borderId="35" xfId="0" applyFont="1" applyBorder="1" applyAlignment="1" applyProtection="1">
      <alignment horizontal="center" vertical="center" wrapText="1"/>
      <protection locked="0"/>
    </xf>
    <xf numFmtId="0" fontId="28" fillId="0" borderId="36" xfId="0" applyFont="1" applyBorder="1" applyAlignment="1" applyProtection="1">
      <alignment horizontal="center" vertical="center" wrapText="1"/>
      <protection locked="0"/>
    </xf>
    <xf numFmtId="0" fontId="28" fillId="0" borderId="37" xfId="0" applyFont="1" applyBorder="1" applyAlignment="1" applyProtection="1">
      <alignment horizontal="center" vertical="center" wrapText="1"/>
      <protection locked="0"/>
    </xf>
    <xf numFmtId="0" fontId="28" fillId="0" borderId="38" xfId="0" applyFont="1" applyBorder="1" applyAlignment="1" applyProtection="1">
      <alignment horizontal="center" vertical="center" wrapText="1"/>
      <protection locked="0"/>
    </xf>
    <xf numFmtId="0" fontId="28" fillId="0" borderId="39" xfId="0" applyFont="1" applyBorder="1" applyAlignment="1" applyProtection="1">
      <alignment horizontal="center" vertical="center" wrapText="1"/>
      <protection locked="0"/>
    </xf>
    <xf numFmtId="0" fontId="28" fillId="0" borderId="40" xfId="0" applyFont="1" applyBorder="1" applyAlignment="1" applyProtection="1">
      <alignment horizontal="center"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12" xfId="0" applyBorder="1" applyProtection="1">
      <protection locked="0"/>
    </xf>
    <xf numFmtId="0" fontId="0" fillId="2" borderId="10" xfId="0" applyFill="1" applyBorder="1" applyAlignment="1">
      <alignment horizontal="left"/>
    </xf>
    <xf numFmtId="2" fontId="8" fillId="2" borderId="12" xfId="0" applyNumberFormat="1" applyFont="1" applyFill="1" applyBorder="1" applyAlignment="1">
      <alignment horizontal="left" vertical="top" wrapText="1"/>
    </xf>
    <xf numFmtId="2" fontId="8" fillId="2" borderId="0" xfId="0" applyNumberFormat="1" applyFont="1" applyFill="1" applyAlignment="1">
      <alignment horizontal="left" vertical="top" wrapText="1"/>
    </xf>
    <xf numFmtId="0" fontId="2" fillId="2" borderId="4" xfId="0" applyFont="1" applyFill="1" applyBorder="1" applyAlignment="1">
      <alignment vertical="center" wrapText="1"/>
    </xf>
    <xf numFmtId="44" fontId="12" fillId="3" borderId="41" xfId="0" applyNumberFormat="1" applyFont="1" applyFill="1" applyBorder="1" applyAlignment="1">
      <alignment vertical="center" wrapText="1"/>
    </xf>
    <xf numFmtId="164" fontId="29" fillId="0" borderId="42" xfId="0" applyNumberFormat="1" applyFont="1" applyBorder="1" applyAlignment="1" applyProtection="1">
      <alignment horizontal="left" vertical="center" indent="1"/>
      <protection locked="0"/>
    </xf>
    <xf numFmtId="164" fontId="29" fillId="0" borderId="43" xfId="0" applyNumberFormat="1" applyFont="1" applyBorder="1" applyAlignment="1" applyProtection="1">
      <alignment horizontal="left" vertical="center" indent="1"/>
      <protection locked="0"/>
    </xf>
    <xf numFmtId="9" fontId="29" fillId="0" borderId="42" xfId="2" applyFont="1" applyBorder="1" applyAlignment="1" applyProtection="1">
      <alignment horizontal="left" vertical="center" indent="1"/>
      <protection locked="0"/>
    </xf>
    <xf numFmtId="0" fontId="24" fillId="0" borderId="43" xfId="0" applyFont="1" applyBorder="1" applyAlignment="1">
      <alignment horizontal="left" vertical="center" indent="1"/>
    </xf>
    <xf numFmtId="20" fontId="7" fillId="4" borderId="0" xfId="0" applyNumberFormat="1" applyFont="1" applyFill="1" applyAlignment="1">
      <alignment horizontal="left" vertical="center" wrapText="1"/>
    </xf>
    <xf numFmtId="0" fontId="30" fillId="0" borderId="0" xfId="0" applyFont="1" applyAlignment="1">
      <alignment horizontal="right"/>
    </xf>
    <xf numFmtId="0" fontId="30" fillId="0" borderId="0" xfId="0" applyFont="1" applyAlignment="1">
      <alignment horizontal="right" vertical="top"/>
    </xf>
    <xf numFmtId="0" fontId="28" fillId="0" borderId="35" xfId="1" applyNumberFormat="1" applyFont="1" applyBorder="1" applyAlignment="1" applyProtection="1">
      <alignment horizontal="center" vertical="center" wrapText="1"/>
      <protection locked="0"/>
    </xf>
    <xf numFmtId="0" fontId="28" fillId="0" borderId="36" xfId="1" applyNumberFormat="1" applyFont="1" applyBorder="1" applyAlignment="1" applyProtection="1">
      <alignment horizontal="center" vertical="center" wrapText="1"/>
      <protection locked="0"/>
    </xf>
    <xf numFmtId="0" fontId="28" fillId="0" borderId="33" xfId="1" applyNumberFormat="1" applyFont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>
      <alignment vertical="center" wrapText="1"/>
    </xf>
    <xf numFmtId="0" fontId="2" fillId="2" borderId="46" xfId="0" applyFont="1" applyFill="1" applyBorder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15" fillId="2" borderId="45" xfId="0" applyFont="1" applyFill="1" applyBorder="1" applyAlignment="1">
      <alignment vertical="center" wrapText="1"/>
    </xf>
    <xf numFmtId="0" fontId="15" fillId="2" borderId="46" xfId="0" applyFont="1" applyFill="1" applyBorder="1" applyAlignment="1">
      <alignment vertical="center" wrapText="1"/>
    </xf>
    <xf numFmtId="0" fontId="15" fillId="0" borderId="47" xfId="0" applyFont="1" applyBorder="1" applyAlignment="1">
      <alignment horizontal="left" vertical="center"/>
    </xf>
    <xf numFmtId="0" fontId="15" fillId="0" borderId="48" xfId="0" applyFont="1" applyBorder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0" fontId="15" fillId="0" borderId="50" xfId="0" applyFont="1" applyBorder="1" applyAlignment="1">
      <alignment horizontal="left" vertical="center"/>
    </xf>
    <xf numFmtId="0" fontId="32" fillId="0" borderId="29" xfId="0" applyFont="1" applyBorder="1" applyAlignment="1">
      <alignment horizontal="center" vertical="center" wrapText="1"/>
    </xf>
    <xf numFmtId="0" fontId="34" fillId="0" borderId="0" xfId="0" applyFont="1" applyAlignment="1">
      <alignment horizontal="right"/>
    </xf>
    <xf numFmtId="164" fontId="34" fillId="0" borderId="51" xfId="0" applyNumberFormat="1" applyFont="1" applyBorder="1" applyAlignment="1">
      <alignment horizontal="left" vertical="center" indent="1"/>
    </xf>
    <xf numFmtId="164" fontId="34" fillId="0" borderId="47" xfId="0" applyNumberFormat="1" applyFont="1" applyBorder="1" applyAlignment="1">
      <alignment horizontal="left" vertical="center" indent="1"/>
    </xf>
    <xf numFmtId="164" fontId="34" fillId="0" borderId="52" xfId="0" applyNumberFormat="1" applyFont="1" applyBorder="1" applyAlignment="1">
      <alignment horizontal="left" vertical="center" indent="1"/>
    </xf>
    <xf numFmtId="164" fontId="34" fillId="0" borderId="49" xfId="0" applyNumberFormat="1" applyFont="1" applyBorder="1" applyAlignment="1">
      <alignment horizontal="left" vertical="center" indent="1"/>
    </xf>
    <xf numFmtId="166" fontId="4" fillId="6" borderId="53" xfId="1" applyNumberFormat="1" applyFont="1" applyFill="1" applyBorder="1" applyAlignment="1" applyProtection="1">
      <alignment vertical="center" wrapText="1"/>
    </xf>
    <xf numFmtId="166" fontId="4" fillId="6" borderId="54" xfId="1" applyNumberFormat="1" applyFont="1" applyFill="1" applyBorder="1" applyAlignment="1" applyProtection="1">
      <alignment vertical="center" wrapText="1"/>
    </xf>
    <xf numFmtId="166" fontId="4" fillId="6" borderId="55" xfId="1" applyNumberFormat="1" applyFont="1" applyFill="1" applyBorder="1" applyAlignment="1" applyProtection="1">
      <alignment vertical="center" wrapText="1"/>
    </xf>
    <xf numFmtId="0" fontId="0" fillId="0" borderId="56" xfId="0" applyBorder="1"/>
    <xf numFmtId="0" fontId="0" fillId="0" borderId="57" xfId="0" applyBorder="1"/>
    <xf numFmtId="0" fontId="0" fillId="0" borderId="41" xfId="0" applyBorder="1"/>
    <xf numFmtId="0" fontId="4" fillId="6" borderId="29" xfId="0" applyFont="1" applyFill="1" applyBorder="1" applyAlignment="1">
      <alignment horizontal="center" vertical="center"/>
    </xf>
    <xf numFmtId="44" fontId="4" fillId="6" borderId="29" xfId="0" applyNumberFormat="1" applyFont="1" applyFill="1" applyBorder="1" applyAlignment="1">
      <alignment vertical="center"/>
    </xf>
    <xf numFmtId="44" fontId="4" fillId="6" borderId="56" xfId="0" applyNumberFormat="1" applyFont="1" applyFill="1" applyBorder="1" applyAlignment="1">
      <alignment vertical="center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33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5" xfId="0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 applyProtection="1">
      <alignment horizontal="center" vertical="center"/>
      <protection locked="0"/>
    </xf>
    <xf numFmtId="0" fontId="16" fillId="0" borderId="58" xfId="0" applyFont="1" applyBorder="1" applyAlignment="1" applyProtection="1">
      <alignment horizontal="center" vertical="center"/>
      <protection locked="0"/>
    </xf>
    <xf numFmtId="166" fontId="34" fillId="0" borderId="20" xfId="0" applyNumberFormat="1" applyFont="1" applyBorder="1" applyAlignment="1" applyProtection="1">
      <alignment horizontal="center" vertical="center"/>
      <protection locked="0"/>
    </xf>
    <xf numFmtId="166" fontId="34" fillId="0" borderId="30" xfId="0" applyNumberFormat="1" applyFont="1" applyBorder="1" applyAlignment="1" applyProtection="1">
      <alignment horizontal="center" vertical="center"/>
      <protection locked="0"/>
    </xf>
    <xf numFmtId="44" fontId="4" fillId="0" borderId="19" xfId="0" applyNumberFormat="1" applyFont="1" applyBorder="1" applyAlignment="1" applyProtection="1">
      <alignment vertical="center"/>
      <protection locked="0"/>
    </xf>
    <xf numFmtId="166" fontId="4" fillId="0" borderId="19" xfId="0" applyNumberFormat="1" applyFont="1" applyBorder="1" applyAlignment="1" applyProtection="1">
      <alignment vertical="center"/>
      <protection locked="0"/>
    </xf>
    <xf numFmtId="166" fontId="4" fillId="0" borderId="30" xfId="0" applyNumberFormat="1" applyFont="1" applyBorder="1" applyAlignment="1" applyProtection="1">
      <alignment vertical="center"/>
      <protection locked="0"/>
    </xf>
    <xf numFmtId="0" fontId="6" fillId="2" borderId="6" xfId="0" applyFont="1" applyFill="1" applyBorder="1" applyAlignment="1">
      <alignment horizontal="center" vertical="center" wrapText="1"/>
    </xf>
    <xf numFmtId="165" fontId="7" fillId="0" borderId="59" xfId="0" applyNumberFormat="1" applyFont="1" applyBorder="1" applyAlignment="1">
      <alignment horizontal="right" vertical="center" wrapText="1" indent="4"/>
    </xf>
    <xf numFmtId="44" fontId="7" fillId="0" borderId="12" xfId="0" applyNumberFormat="1" applyFont="1" applyBorder="1" applyAlignment="1">
      <alignment vertical="center" wrapText="1"/>
    </xf>
    <xf numFmtId="0" fontId="0" fillId="2" borderId="60" xfId="0" applyFill="1" applyBorder="1" applyAlignment="1">
      <alignment horizontal="left" indent="1"/>
    </xf>
    <xf numFmtId="0" fontId="0" fillId="0" borderId="27" xfId="0" applyBorder="1"/>
    <xf numFmtId="44" fontId="12" fillId="3" borderId="12" xfId="0" applyNumberFormat="1" applyFont="1" applyFill="1" applyBorder="1" applyAlignment="1" applyProtection="1">
      <alignment vertical="center" wrapText="1"/>
      <protection locked="0" hidden="1"/>
    </xf>
    <xf numFmtId="0" fontId="2" fillId="2" borderId="14" xfId="0" applyFont="1" applyFill="1" applyBorder="1" applyAlignment="1">
      <alignment vertical="center"/>
    </xf>
    <xf numFmtId="0" fontId="2" fillId="2" borderId="56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left" vertical="center" wrapText="1" indent="1"/>
    </xf>
    <xf numFmtId="0" fontId="33" fillId="0" borderId="0" xfId="0" applyFont="1"/>
    <xf numFmtId="6" fontId="28" fillId="0" borderId="35" xfId="1" applyNumberFormat="1" applyFont="1" applyBorder="1" applyAlignment="1" applyProtection="1">
      <alignment horizontal="center" vertical="center" wrapText="1"/>
      <protection locked="0"/>
    </xf>
    <xf numFmtId="6" fontId="28" fillId="0" borderId="44" xfId="1" applyNumberFormat="1" applyFont="1" applyBorder="1" applyAlignment="1" applyProtection="1">
      <alignment horizontal="center" vertical="center" wrapText="1"/>
      <protection locked="0"/>
    </xf>
    <xf numFmtId="6" fontId="28" fillId="0" borderId="33" xfId="1" applyNumberFormat="1" applyFont="1" applyBorder="1" applyAlignment="1" applyProtection="1">
      <alignment horizontal="center" vertical="center" wrapText="1"/>
      <protection locked="0"/>
    </xf>
    <xf numFmtId="166" fontId="4" fillId="2" borderId="75" xfId="1" applyNumberFormat="1" applyFont="1" applyFill="1" applyBorder="1" applyAlignment="1" applyProtection="1">
      <alignment horizontal="center" vertical="center" wrapText="1"/>
    </xf>
    <xf numFmtId="166" fontId="4" fillId="2" borderId="76" xfId="1" applyNumberFormat="1" applyFont="1" applyFill="1" applyBorder="1" applyAlignment="1" applyProtection="1">
      <alignment horizontal="center" vertical="center" wrapText="1"/>
    </xf>
    <xf numFmtId="0" fontId="15" fillId="6" borderId="77" xfId="0" applyFont="1" applyFill="1" applyBorder="1" applyAlignment="1">
      <alignment horizontal="center" vertical="center" wrapText="1"/>
    </xf>
    <xf numFmtId="0" fontId="15" fillId="6" borderId="78" xfId="0" applyFont="1" applyFill="1" applyBorder="1" applyAlignment="1">
      <alignment horizontal="center" vertical="center" wrapText="1"/>
    </xf>
    <xf numFmtId="0" fontId="15" fillId="6" borderId="79" xfId="0" applyFont="1" applyFill="1" applyBorder="1" applyAlignment="1">
      <alignment horizontal="center" vertical="center" wrapText="1"/>
    </xf>
    <xf numFmtId="166" fontId="4" fillId="2" borderId="28" xfId="1" applyNumberFormat="1" applyFont="1" applyFill="1" applyBorder="1" applyAlignment="1" applyProtection="1">
      <alignment horizontal="center" vertical="center" wrapText="1"/>
    </xf>
    <xf numFmtId="166" fontId="4" fillId="2" borderId="27" xfId="1" applyNumberFormat="1" applyFont="1" applyFill="1" applyBorder="1" applyAlignment="1" applyProtection="1">
      <alignment horizontal="center" vertical="center" wrapText="1"/>
    </xf>
    <xf numFmtId="166" fontId="4" fillId="2" borderId="80" xfId="1" applyNumberFormat="1" applyFont="1" applyFill="1" applyBorder="1" applyAlignment="1" applyProtection="1">
      <alignment horizontal="center" vertical="center" wrapText="1"/>
    </xf>
    <xf numFmtId="0" fontId="28" fillId="0" borderId="27" xfId="0" applyFont="1" applyBorder="1" applyAlignment="1">
      <alignment horizontal="left" vertical="center" wrapText="1"/>
    </xf>
    <xf numFmtId="0" fontId="33" fillId="0" borderId="27" xfId="0" applyFont="1" applyBorder="1"/>
    <xf numFmtId="164" fontId="19" fillId="7" borderId="63" xfId="0" applyNumberFormat="1" applyFont="1" applyFill="1" applyBorder="1" applyAlignment="1">
      <alignment vertical="center" wrapText="1"/>
    </xf>
    <xf numFmtId="0" fontId="19" fillId="7" borderId="64" xfId="0" applyFont="1" applyFill="1" applyBorder="1" applyAlignment="1">
      <alignment vertical="center" wrapText="1"/>
    </xf>
    <xf numFmtId="0" fontId="2" fillId="5" borderId="65" xfId="0" applyFont="1" applyFill="1" applyBorder="1" applyAlignment="1">
      <alignment horizontal="left" vertical="center" wrapText="1"/>
    </xf>
    <xf numFmtId="0" fontId="0" fillId="5" borderId="66" xfId="0" applyFill="1" applyBorder="1" applyAlignment="1">
      <alignment horizontal="left"/>
    </xf>
    <xf numFmtId="0" fontId="0" fillId="5" borderId="43" xfId="0" applyFill="1" applyBorder="1" applyAlignment="1">
      <alignment horizontal="left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164" fontId="19" fillId="7" borderId="44" xfId="0" applyNumberFormat="1" applyFont="1" applyFill="1" applyBorder="1" applyAlignment="1">
      <alignment horizontal="left" vertical="center"/>
    </xf>
    <xf numFmtId="0" fontId="0" fillId="7" borderId="67" xfId="0" applyFill="1" applyBorder="1" applyAlignment="1">
      <alignment vertical="center"/>
    </xf>
    <xf numFmtId="0" fontId="5" fillId="2" borderId="68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0" xfId="0" applyFont="1" applyFill="1" applyBorder="1" applyAlignment="1">
      <alignment horizontal="left" vertical="center" wrapText="1"/>
    </xf>
    <xf numFmtId="0" fontId="2" fillId="5" borderId="56" xfId="0" applyFont="1" applyFill="1" applyBorder="1" applyAlignment="1">
      <alignment horizontal="left" vertical="center" wrapText="1"/>
    </xf>
    <xf numFmtId="0" fontId="1" fillId="5" borderId="57" xfId="0" applyFont="1" applyFill="1" applyBorder="1" applyAlignment="1">
      <alignment horizontal="left" vertical="center" wrapText="1"/>
    </xf>
    <xf numFmtId="0" fontId="7" fillId="2" borderId="61" xfId="0" applyFont="1" applyFill="1" applyBorder="1" applyAlignment="1">
      <alignment horizontal="left" vertical="center" wrapText="1" indent="1"/>
    </xf>
    <xf numFmtId="0" fontId="0" fillId="0" borderId="62" xfId="0" applyBorder="1" applyAlignment="1">
      <alignment horizontal="left" vertical="center" wrapText="1" indent="1"/>
    </xf>
    <xf numFmtId="0" fontId="7" fillId="2" borderId="62" xfId="0" applyFont="1" applyFill="1" applyBorder="1" applyAlignment="1">
      <alignment horizontal="left" vertical="center" wrapText="1" indent="1"/>
    </xf>
    <xf numFmtId="0" fontId="7" fillId="2" borderId="10" xfId="0" applyFont="1" applyFill="1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9" fillId="3" borderId="10" xfId="0" applyFont="1" applyFill="1" applyBorder="1" applyAlignment="1">
      <alignment horizontal="left" vertical="center" wrapText="1"/>
    </xf>
    <xf numFmtId="0" fontId="14" fillId="3" borderId="0" xfId="0" applyFont="1" applyFill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16" fillId="5" borderId="0" xfId="0" applyFont="1" applyFill="1" applyAlignment="1">
      <alignment horizontal="left" vertical="center" wrapText="1"/>
    </xf>
    <xf numFmtId="0" fontId="2" fillId="2" borderId="26" xfId="0" applyFont="1" applyFill="1" applyBorder="1" applyAlignment="1">
      <alignment vertical="center" wrapText="1"/>
    </xf>
    <xf numFmtId="0" fontId="19" fillId="0" borderId="71" xfId="0" applyFont="1" applyBorder="1" applyAlignment="1">
      <alignment vertical="center" wrapText="1"/>
    </xf>
    <xf numFmtId="0" fontId="0" fillId="0" borderId="72" xfId="0" applyBorder="1" applyAlignment="1">
      <alignment vertical="center" wrapText="1"/>
    </xf>
    <xf numFmtId="164" fontId="29" fillId="0" borderId="73" xfId="0" applyNumberFormat="1" applyFont="1" applyBorder="1" applyAlignment="1" applyProtection="1">
      <alignment horizontal="left" vertical="center" wrapText="1" indent="1"/>
      <protection locked="0"/>
    </xf>
    <xf numFmtId="164" fontId="29" fillId="0" borderId="74" xfId="0" applyNumberFormat="1" applyFont="1" applyBorder="1" applyAlignment="1" applyProtection="1">
      <alignment horizontal="left" vertical="center" wrapText="1" indent="1"/>
      <protection locked="0"/>
    </xf>
    <xf numFmtId="20" fontId="22" fillId="4" borderId="0" xfId="0" applyNumberFormat="1" applyFont="1" applyFill="1" applyAlignment="1">
      <alignment horizontal="left" wrapText="1"/>
    </xf>
    <xf numFmtId="20" fontId="3" fillId="4" borderId="0" xfId="0" applyNumberFormat="1" applyFont="1" applyFill="1" applyAlignment="1">
      <alignment horizontal="left" wrapText="1"/>
    </xf>
    <xf numFmtId="0" fontId="2" fillId="5" borderId="56" xfId="0" applyFont="1" applyFill="1" applyBorder="1" applyAlignment="1">
      <alignment horizontal="center" vertical="center" wrapText="1"/>
    </xf>
    <xf numFmtId="0" fontId="0" fillId="5" borderId="57" xfId="0" applyFill="1" applyBorder="1" applyAlignment="1">
      <alignment horizontal="center"/>
    </xf>
    <xf numFmtId="0" fontId="0" fillId="5" borderId="41" xfId="0" applyFill="1" applyBorder="1" applyAlignment="1">
      <alignment horizontal="center"/>
    </xf>
    <xf numFmtId="0" fontId="5" fillId="1" borderId="34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33" fillId="0" borderId="0" xfId="0" applyFont="1"/>
    <xf numFmtId="164" fontId="35" fillId="0" borderId="44" xfId="0" applyNumberFormat="1" applyFont="1" applyBorder="1" applyAlignment="1" applyProtection="1">
      <alignment horizontal="left" vertical="center" indent="1"/>
      <protection locked="0"/>
    </xf>
    <xf numFmtId="0" fontId="15" fillId="0" borderId="70" xfId="0" applyFont="1" applyBorder="1" applyAlignment="1" applyProtection="1">
      <alignment horizontal="left" vertical="center"/>
      <protection locked="0"/>
    </xf>
    <xf numFmtId="0" fontId="15" fillId="0" borderId="67" xfId="0" applyFont="1" applyBorder="1" applyAlignment="1" applyProtection="1">
      <alignment horizontal="left" vertical="center"/>
      <protection locked="0"/>
    </xf>
    <xf numFmtId="164" fontId="29" fillId="0" borderId="42" xfId="0" applyNumberFormat="1" applyFont="1" applyBorder="1" applyAlignment="1" applyProtection="1">
      <alignment horizontal="left" vertical="center" wrapText="1" indent="1"/>
      <protection locked="0"/>
    </xf>
    <xf numFmtId="164" fontId="29" fillId="0" borderId="66" xfId="0" applyNumberFormat="1" applyFont="1" applyBorder="1" applyAlignment="1" applyProtection="1">
      <alignment horizontal="left" vertical="center" wrapText="1" indent="1"/>
      <protection locked="0"/>
    </xf>
    <xf numFmtId="164" fontId="29" fillId="0" borderId="43" xfId="0" applyNumberFormat="1" applyFont="1" applyBorder="1" applyAlignment="1" applyProtection="1">
      <alignment horizontal="left" vertical="center" wrapText="1" indent="1"/>
      <protection locked="0"/>
    </xf>
    <xf numFmtId="0" fontId="2" fillId="2" borderId="65" xfId="0" applyFont="1" applyFill="1" applyBorder="1" applyAlignment="1">
      <alignment vertical="center" wrapText="1"/>
    </xf>
    <xf numFmtId="0" fontId="19" fillId="0" borderId="66" xfId="0" applyFont="1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66" xfId="0" applyBorder="1" applyAlignment="1">
      <alignment vertical="center" wrapText="1"/>
    </xf>
    <xf numFmtId="0" fontId="19" fillId="0" borderId="65" xfId="0" applyFont="1" applyBorder="1" applyAlignment="1" applyProtection="1">
      <alignment horizontal="left" vertical="center"/>
      <protection locked="0"/>
    </xf>
    <xf numFmtId="0" fontId="19" fillId="0" borderId="66" xfId="0" applyFont="1" applyBorder="1" applyAlignment="1" applyProtection="1">
      <alignment horizontal="left" vertical="center"/>
      <protection locked="0"/>
    </xf>
    <xf numFmtId="0" fontId="19" fillId="0" borderId="43" xfId="0" applyFont="1" applyBorder="1" applyAlignment="1" applyProtection="1">
      <alignment horizontal="left" vertical="center"/>
      <protection locked="0"/>
    </xf>
    <xf numFmtId="0" fontId="19" fillId="0" borderId="26" xfId="0" applyFont="1" applyBorder="1" applyAlignment="1" applyProtection="1">
      <alignment horizontal="left" vertical="center"/>
      <protection locked="0"/>
    </xf>
    <xf numFmtId="0" fontId="19" fillId="0" borderId="71" xfId="0" applyFont="1" applyBorder="1" applyAlignment="1" applyProtection="1">
      <alignment horizontal="left" vertical="center"/>
      <protection locked="0"/>
    </xf>
    <xf numFmtId="0" fontId="19" fillId="0" borderId="74" xfId="0" applyFont="1" applyBorder="1" applyAlignment="1" applyProtection="1">
      <alignment horizontal="left" vertical="center"/>
      <protection locked="0"/>
    </xf>
    <xf numFmtId="164" fontId="35" fillId="0" borderId="81" xfId="0" applyNumberFormat="1" applyFont="1" applyBorder="1" applyAlignment="1">
      <alignment horizontal="left" vertical="center" indent="1"/>
    </xf>
    <xf numFmtId="0" fontId="15" fillId="0" borderId="81" xfId="0" applyFont="1" applyBorder="1" applyAlignment="1">
      <alignment horizontal="left" vertical="center"/>
    </xf>
    <xf numFmtId="0" fontId="15" fillId="0" borderId="82" xfId="0" applyFont="1" applyBorder="1" applyAlignment="1">
      <alignment horizontal="left" vertical="center"/>
    </xf>
    <xf numFmtId="164" fontId="29" fillId="0" borderId="83" xfId="0" applyNumberFormat="1" applyFont="1" applyBorder="1" applyAlignment="1">
      <alignment horizontal="left" vertical="center" wrapText="1" indent="1"/>
    </xf>
    <xf numFmtId="164" fontId="29" fillId="0" borderId="84" xfId="0" applyNumberFormat="1" applyFont="1" applyBorder="1" applyAlignment="1">
      <alignment horizontal="left" vertical="center" wrapText="1" indent="1"/>
    </xf>
    <xf numFmtId="0" fontId="15" fillId="5" borderId="85" xfId="0" applyFont="1" applyFill="1" applyBorder="1" applyAlignment="1">
      <alignment horizontal="left" vertical="center" wrapText="1"/>
    </xf>
    <xf numFmtId="0" fontId="15" fillId="5" borderId="79" xfId="0" applyFont="1" applyFill="1" applyBorder="1" applyAlignment="1">
      <alignment horizontal="left" vertical="center" wrapText="1"/>
    </xf>
    <xf numFmtId="0" fontId="15" fillId="5" borderId="86" xfId="0" applyFont="1" applyFill="1" applyBorder="1" applyAlignment="1">
      <alignment horizontal="left" vertical="center" wrapText="1"/>
    </xf>
    <xf numFmtId="0" fontId="19" fillId="0" borderId="87" xfId="0" applyFont="1" applyBorder="1" applyAlignment="1" applyProtection="1">
      <alignment horizontal="left" vertical="center"/>
      <protection locked="0"/>
    </xf>
    <xf numFmtId="0" fontId="19" fillId="0" borderId="81" xfId="0" applyFont="1" applyBorder="1" applyAlignment="1" applyProtection="1">
      <alignment horizontal="left" vertical="center"/>
      <protection locked="0"/>
    </xf>
    <xf numFmtId="0" fontId="19" fillId="0" borderId="88" xfId="0" applyFont="1" applyBorder="1" applyAlignment="1" applyProtection="1">
      <alignment horizontal="left" vertical="center"/>
      <protection locked="0"/>
    </xf>
    <xf numFmtId="0" fontId="36" fillId="0" borderId="67" xfId="0" applyFont="1" applyBorder="1" applyAlignment="1" applyProtection="1">
      <alignment horizontal="left" vertical="center" wrapText="1" inden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0</xdr:col>
      <xdr:colOff>1781175</xdr:colOff>
      <xdr:row>2</xdr:row>
      <xdr:rowOff>142875</xdr:rowOff>
    </xdr:to>
    <xdr:pic>
      <xdr:nvPicPr>
        <xdr:cNvPr id="1258" name="Picture 2" descr="Régie nouveau">
          <a:extLst>
            <a:ext uri="{FF2B5EF4-FFF2-40B4-BE49-F238E27FC236}">
              <a16:creationId xmlns:a16="http://schemas.microsoft.com/office/drawing/2014/main" id="{4C837A6C-D65B-BFC9-3A96-05ED2D6FF49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5725"/>
          <a:ext cx="17240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2600325</xdr:colOff>
      <xdr:row>18</xdr:row>
      <xdr:rowOff>47625</xdr:rowOff>
    </xdr:from>
    <xdr:ext cx="184731" cy="264560"/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A0BD2C7D-3C98-8C8B-7D70-78B3715C28C5}"/>
            </a:ext>
          </a:extLst>
        </xdr:cNvPr>
        <xdr:cNvSpPr txBox="1"/>
      </xdr:nvSpPr>
      <xdr:spPr>
        <a:xfrm>
          <a:off x="2676525" y="487870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38100</xdr:rowOff>
    </xdr:from>
    <xdr:to>
      <xdr:col>1</xdr:col>
      <xdr:colOff>561975</xdr:colOff>
      <xdr:row>2</xdr:row>
      <xdr:rowOff>0</xdr:rowOff>
    </xdr:to>
    <xdr:pic>
      <xdr:nvPicPr>
        <xdr:cNvPr id="6219" name="Picture 2" descr="Régie nouveau">
          <a:extLst>
            <a:ext uri="{FF2B5EF4-FFF2-40B4-BE49-F238E27FC236}">
              <a16:creationId xmlns:a16="http://schemas.microsoft.com/office/drawing/2014/main" id="{987DE818-3B93-7D1B-E651-27DE0874F14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24574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66675</xdr:rowOff>
    </xdr:from>
    <xdr:to>
      <xdr:col>0</xdr:col>
      <xdr:colOff>2028825</xdr:colOff>
      <xdr:row>3</xdr:row>
      <xdr:rowOff>19050</xdr:rowOff>
    </xdr:to>
    <xdr:pic>
      <xdr:nvPicPr>
        <xdr:cNvPr id="2194" name="Picture 2" descr="Régie nouveau">
          <a:extLst>
            <a:ext uri="{FF2B5EF4-FFF2-40B4-BE49-F238E27FC236}">
              <a16:creationId xmlns:a16="http://schemas.microsoft.com/office/drawing/2014/main" id="{728199E3-3FF6-41E7-7F52-103BF003B89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20002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638175</xdr:colOff>
      <xdr:row>2</xdr:row>
      <xdr:rowOff>142875</xdr:rowOff>
    </xdr:to>
    <xdr:pic>
      <xdr:nvPicPr>
        <xdr:cNvPr id="5199" name="Picture 2" descr="Régie nouveau">
          <a:extLst>
            <a:ext uri="{FF2B5EF4-FFF2-40B4-BE49-F238E27FC236}">
              <a16:creationId xmlns:a16="http://schemas.microsoft.com/office/drawing/2014/main" id="{E0822459-E22C-533D-32D5-D4B943EFC81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2352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627A6-5A10-492E-B00B-75825E16A910}">
  <sheetPr codeName="Feuil1"/>
  <dimension ref="A1:IU104"/>
  <sheetViews>
    <sheetView showGridLines="0" showRowColHeaders="0" zoomScaleNormal="100" workbookViewId="0"/>
  </sheetViews>
  <sheetFormatPr defaultColWidth="0.140625" defaultRowHeight="12.75" customHeight="1" zeroHeight="1" x14ac:dyDescent="0.2"/>
  <cols>
    <col min="1" max="1" width="47.140625" customWidth="1"/>
    <col min="2" max="2" width="23.28515625" customWidth="1"/>
    <col min="3" max="3" width="23.42578125" customWidth="1"/>
    <col min="4" max="4" width="0.28515625" hidden="1" customWidth="1"/>
    <col min="5" max="253" width="0" hidden="1" customWidth="1"/>
    <col min="254" max="254" width="1.42578125" hidden="1" customWidth="1"/>
    <col min="255" max="255" width="0.140625" hidden="1" customWidth="1"/>
  </cols>
  <sheetData>
    <row r="1" spans="1:15" ht="18.75" customHeight="1" x14ac:dyDescent="0.3">
      <c r="C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2.5" customHeight="1" x14ac:dyDescent="0.3">
      <c r="C2" s="1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8" customHeight="1" x14ac:dyDescent="0.2">
      <c r="A3" s="141"/>
      <c r="B3" s="142"/>
      <c r="C3" s="14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6.25" customHeight="1" x14ac:dyDescent="0.2">
      <c r="A4" s="3" t="s">
        <v>2</v>
      </c>
      <c r="B4" s="153" t="str">
        <f>Identification!B4</f>
        <v>R-4333-2026</v>
      </c>
      <c r="C4" s="154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26.25" customHeight="1" x14ac:dyDescent="0.2">
      <c r="A5" s="70" t="s">
        <v>3</v>
      </c>
      <c r="B5" s="143" t="str">
        <f>Identification!B5</f>
        <v>Regroupement des organismes environnementaux en énergie (ROEÉ)</v>
      </c>
      <c r="C5" s="144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ht="24.95" customHeight="1" x14ac:dyDescent="0.2">
      <c r="A6" s="145" t="s">
        <v>4</v>
      </c>
      <c r="B6" s="146"/>
      <c r="C6" s="147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24.75" customHeight="1" x14ac:dyDescent="0.2">
      <c r="A7" s="157" t="s">
        <v>5</v>
      </c>
      <c r="B7" s="155" t="s">
        <v>6</v>
      </c>
      <c r="C7" s="5" t="s">
        <v>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21" customHeight="1" x14ac:dyDescent="0.2">
      <c r="A8" s="158"/>
      <c r="B8" s="156"/>
      <c r="C8" s="120" t="s">
        <v>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1.95" customHeight="1" x14ac:dyDescent="0.2">
      <c r="A9" s="6" t="s">
        <v>9</v>
      </c>
      <c r="B9" s="121">
        <f>Répartition!B25+Répartition!C25+Répartition!D25</f>
        <v>102.5</v>
      </c>
      <c r="C9" s="122">
        <f>Répartition!B30+Répartition!C30+Répartition!D30</f>
        <v>30236.690000000002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ht="10.5" customHeight="1" x14ac:dyDescent="0.2">
      <c r="A10" s="123"/>
      <c r="B10" s="7"/>
      <c r="C10" s="8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ht="21.95" customHeight="1" x14ac:dyDescent="0.2">
      <c r="A11" s="6" t="s">
        <v>10</v>
      </c>
      <c r="B11" s="121">
        <f>Répartition!E25+Répartition!F25+Répartition!G25+Répartition!H25</f>
        <v>81</v>
      </c>
      <c r="C11" s="122">
        <f>Répartition!E30+Répartition!F30+Répartition!G30+Répartition!H30</f>
        <v>26448.84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ht="10.5" customHeight="1" x14ac:dyDescent="0.2">
      <c r="A12" s="123"/>
      <c r="B12" s="7"/>
      <c r="C12" s="8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ht="21.95" customHeight="1" x14ac:dyDescent="0.2">
      <c r="A13" s="6" t="s">
        <v>11</v>
      </c>
      <c r="B13" s="121">
        <f>Répartition!I25+Répartition!J25</f>
        <v>0</v>
      </c>
      <c r="C13" s="122">
        <f>Répartition!I30+Répartition!J30</f>
        <v>0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0.5" customHeight="1" x14ac:dyDescent="0.2">
      <c r="A14" s="123"/>
      <c r="B14" s="7"/>
      <c r="C14" s="8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ht="21.95" customHeight="1" x14ac:dyDescent="0.2">
      <c r="A15" s="6" t="s">
        <v>12</v>
      </c>
      <c r="B15" s="121">
        <f>Répartition!K25+Répartition!L25</f>
        <v>11.5</v>
      </c>
      <c r="C15" s="122">
        <f>Répartition!K30+Répartition!L30</f>
        <v>1035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ht="10.5" customHeight="1" x14ac:dyDescent="0.2">
      <c r="A16" s="123"/>
      <c r="B16" s="7"/>
      <c r="C16" s="8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ht="24.95" customHeight="1" x14ac:dyDescent="0.2">
      <c r="A17" s="28" t="s">
        <v>13</v>
      </c>
      <c r="B17" s="26">
        <f>B9+B11+B13+B15</f>
        <v>195</v>
      </c>
      <c r="C17" s="29">
        <f>C9+C11+C13+C15</f>
        <v>57720.53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ht="16.5" customHeight="1" x14ac:dyDescent="0.2">
      <c r="A18" s="67"/>
      <c r="B18" s="69"/>
      <c r="C18" s="68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ht="24.95" customHeight="1" x14ac:dyDescent="0.2">
      <c r="A19" s="148" t="s">
        <v>14</v>
      </c>
      <c r="B19" s="149"/>
      <c r="C19" s="150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ht="33" customHeight="1" x14ac:dyDescent="0.2">
      <c r="A20" s="151" t="s">
        <v>15</v>
      </c>
      <c r="B20" s="152"/>
      <c r="C20" s="9" t="s">
        <v>16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1" spans="1:15" ht="21.95" customHeight="1" x14ac:dyDescent="0.2">
      <c r="A21" s="161" t="s">
        <v>17</v>
      </c>
      <c r="B21" s="162"/>
      <c r="C21" s="20">
        <f>ROUND(0.03*C17,2)</f>
        <v>1731.62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</row>
    <row r="22" spans="1:15" ht="10.5" customHeight="1" x14ac:dyDescent="0.2">
      <c r="A22" s="10"/>
      <c r="B22" s="11"/>
      <c r="C22" s="8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</row>
    <row r="23" spans="1:15" ht="21.95" customHeight="1" x14ac:dyDescent="0.2">
      <c r="A23" s="161" t="s">
        <v>18</v>
      </c>
      <c r="B23" s="163"/>
      <c r="C23" s="27">
        <v>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15" ht="10.5" customHeight="1" x14ac:dyDescent="0.2">
      <c r="A24" s="10"/>
      <c r="B24" s="11"/>
      <c r="C24" s="8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</row>
    <row r="25" spans="1:15" ht="21.95" customHeight="1" x14ac:dyDescent="0.2">
      <c r="A25" s="164" t="s">
        <v>19</v>
      </c>
      <c r="B25" s="165"/>
      <c r="C25" s="27">
        <v>0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ht="10.5" customHeight="1" x14ac:dyDescent="0.2">
      <c r="A26" s="128"/>
      <c r="B26" s="12"/>
      <c r="C26" s="13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  <row r="27" spans="1:15" ht="24.95" customHeight="1" x14ac:dyDescent="0.2">
      <c r="A27" s="166" t="s">
        <v>20</v>
      </c>
      <c r="B27" s="167"/>
      <c r="C27" s="14">
        <f>C21+C23+C25</f>
        <v>1731.62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</row>
    <row r="28" spans="1:15" ht="10.5" customHeight="1" x14ac:dyDescent="0.2">
      <c r="A28" s="15"/>
      <c r="B28" s="16"/>
      <c r="C28" s="13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</row>
    <row r="29" spans="1:15" ht="24.95" customHeight="1" x14ac:dyDescent="0.2">
      <c r="A29" s="168" t="s">
        <v>21</v>
      </c>
      <c r="B29" s="169"/>
      <c r="C29" s="125">
        <v>0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5" ht="10.5" customHeight="1" x14ac:dyDescent="0.2">
      <c r="A30" s="44"/>
      <c r="B30" s="45"/>
      <c r="C30" s="17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5" ht="38.25" customHeight="1" x14ac:dyDescent="0.2">
      <c r="A31" s="159" t="s">
        <v>22</v>
      </c>
      <c r="B31" s="160"/>
      <c r="C31" s="71">
        <f>C17+C27+C29</f>
        <v>59452.15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5" ht="36.75" hidden="1" customHeight="1" x14ac:dyDescent="0.2">
      <c r="A32" s="18"/>
      <c r="B32" s="18"/>
      <c r="C32" s="18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ht="22.5" hidden="1" customHeight="1" x14ac:dyDescent="0.2">
      <c r="A33" s="19"/>
      <c r="B33" s="18"/>
      <c r="C33" s="18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hidden="1" x14ac:dyDescent="0.2">
      <c r="A34" s="2"/>
      <c r="B34" s="18"/>
      <c r="C34" s="18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hidden="1" x14ac:dyDescent="0.2">
      <c r="A35" s="18"/>
      <c r="B35" s="18"/>
      <c r="C35" s="18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idden="1" x14ac:dyDescent="0.2">
      <c r="A36" s="18"/>
      <c r="B36" s="18"/>
      <c r="C36" s="18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idden="1" x14ac:dyDescent="0.2">
      <c r="A37" s="18"/>
      <c r="B37" s="18"/>
      <c r="C37" s="18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hidden="1" x14ac:dyDescent="0.2">
      <c r="A38" s="18"/>
      <c r="B38" s="18"/>
      <c r="C38" s="18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hidden="1" x14ac:dyDescent="0.2">
      <c r="A39" s="18"/>
      <c r="B39" s="18"/>
      <c r="C39" s="18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hidden="1" x14ac:dyDescent="0.2">
      <c r="A40" s="18"/>
      <c r="B40" s="18"/>
      <c r="C40" s="18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hidden="1" x14ac:dyDescent="0.2">
      <c r="A41" s="18"/>
      <c r="B41" s="18"/>
      <c r="C41" s="18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hidden="1" x14ac:dyDescent="0.2">
      <c r="A42" s="18"/>
      <c r="B42" s="18"/>
      <c r="C42" s="18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hidden="1" x14ac:dyDescent="0.2">
      <c r="A43" s="18"/>
      <c r="B43" s="18"/>
      <c r="C43" s="18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hidden="1" x14ac:dyDescent="0.2">
      <c r="A44" s="18"/>
      <c r="B44" s="18"/>
      <c r="C44" s="18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hidden="1" x14ac:dyDescent="0.2">
      <c r="A45" s="18"/>
      <c r="B45" s="18"/>
      <c r="C45" s="18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hidden="1" x14ac:dyDescent="0.2">
      <c r="A46" s="18"/>
      <c r="B46" s="18"/>
      <c r="C46" s="18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hidden="1" x14ac:dyDescent="0.2">
      <c r="A47" s="18"/>
      <c r="B47" s="18"/>
      <c r="C47" s="18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hidden="1" x14ac:dyDescent="0.2">
      <c r="A48" s="18"/>
      <c r="B48" s="18"/>
      <c r="C48" s="18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idden="1" x14ac:dyDescent="0.2">
      <c r="A49" s="18"/>
      <c r="B49" s="18"/>
      <c r="C49" s="18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hidden="1" x14ac:dyDescent="0.2">
      <c r="A50" s="18"/>
      <c r="B50" s="18"/>
      <c r="C50" s="18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hidden="1" x14ac:dyDescent="0.2">
      <c r="A51" s="18"/>
      <c r="B51" s="18"/>
      <c r="C51" s="18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hidden="1" x14ac:dyDescent="0.2">
      <c r="A52" s="18"/>
      <c r="B52" s="18"/>
      <c r="C52" s="18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idden="1" x14ac:dyDescent="0.2">
      <c r="A53" s="18"/>
      <c r="B53" s="18"/>
      <c r="C53" s="18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idden="1" x14ac:dyDescent="0.2">
      <c r="A54" s="18"/>
      <c r="B54" s="18"/>
      <c r="C54" s="18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idden="1" x14ac:dyDescent="0.2">
      <c r="A55" s="18"/>
      <c r="B55" s="18"/>
      <c r="C55" s="18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idden="1" x14ac:dyDescent="0.2">
      <c r="A56" s="18"/>
      <c r="B56" s="18"/>
      <c r="C56" s="18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idden="1" x14ac:dyDescent="0.2">
      <c r="A57" s="18"/>
      <c r="B57" s="18"/>
      <c r="C57" s="18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idden="1" x14ac:dyDescent="0.2">
      <c r="A58" s="18"/>
      <c r="B58" s="18"/>
      <c r="C58" s="18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idden="1" x14ac:dyDescent="0.2">
      <c r="A59" s="18"/>
      <c r="B59" s="18"/>
      <c r="C59" s="18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idden="1" x14ac:dyDescent="0.2">
      <c r="A60" s="18"/>
      <c r="B60" s="18"/>
      <c r="C60" s="18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idden="1" x14ac:dyDescent="0.2">
      <c r="A61" s="18"/>
      <c r="B61" s="18"/>
      <c r="C61" s="18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idden="1" x14ac:dyDescent="0.2">
      <c r="A62" s="18"/>
      <c r="B62" s="18"/>
      <c r="C62" s="18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idden="1" x14ac:dyDescent="0.2">
      <c r="A63" s="18"/>
      <c r="B63" s="18"/>
      <c r="C63" s="18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idden="1" x14ac:dyDescent="0.2">
      <c r="A64" s="18"/>
      <c r="B64" s="18"/>
      <c r="C64" s="18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idden="1" x14ac:dyDescent="0.2">
      <c r="A65" s="18"/>
      <c r="B65" s="18"/>
      <c r="C65" s="18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idden="1" x14ac:dyDescent="0.2">
      <c r="A66" s="18"/>
      <c r="B66" s="18"/>
      <c r="C66" s="18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idden="1" x14ac:dyDescent="0.2">
      <c r="A67" s="18"/>
      <c r="B67" s="18"/>
      <c r="C67" s="18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idden="1" x14ac:dyDescent="0.2">
      <c r="A68" s="18"/>
      <c r="B68" s="18"/>
      <c r="C68" s="18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idden="1" x14ac:dyDescent="0.2">
      <c r="A69" s="18"/>
      <c r="B69" s="18"/>
      <c r="C69" s="18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idden="1" x14ac:dyDescent="0.2">
      <c r="A70" s="18"/>
      <c r="B70" s="18"/>
      <c r="C70" s="18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idden="1" x14ac:dyDescent="0.2">
      <c r="A71" s="18"/>
      <c r="B71" s="18"/>
      <c r="C71" s="18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idden="1" x14ac:dyDescent="0.2">
      <c r="A72" s="18"/>
      <c r="B72" s="18"/>
      <c r="C72" s="18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idden="1" x14ac:dyDescent="0.2">
      <c r="A73" s="18"/>
      <c r="B73" s="18"/>
      <c r="C73" s="18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idden="1" x14ac:dyDescent="0.2">
      <c r="A74" s="18"/>
      <c r="B74" s="18"/>
      <c r="C74" s="18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idden="1" x14ac:dyDescent="0.2">
      <c r="A75" s="18"/>
      <c r="B75" s="18"/>
      <c r="C75" s="18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idden="1" x14ac:dyDescent="0.2">
      <c r="A76" s="18"/>
      <c r="B76" s="18"/>
      <c r="C76" s="18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idden="1" x14ac:dyDescent="0.2">
      <c r="A77" s="18"/>
      <c r="B77" s="18"/>
      <c r="C77" s="18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idden="1" x14ac:dyDescent="0.2">
      <c r="A78" s="18"/>
      <c r="B78" s="18"/>
      <c r="C78" s="18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idden="1" x14ac:dyDescent="0.2">
      <c r="A79" s="18"/>
      <c r="B79" s="18"/>
      <c r="C79" s="18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idden="1" x14ac:dyDescent="0.2">
      <c r="A80" s="18"/>
      <c r="B80" s="18"/>
      <c r="C80" s="18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idden="1" x14ac:dyDescent="0.2">
      <c r="A81" s="18"/>
      <c r="B81" s="18"/>
      <c r="C81" s="18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idden="1" x14ac:dyDescent="0.2">
      <c r="A82" s="18"/>
      <c r="B82" s="18"/>
      <c r="C82" s="18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idden="1" x14ac:dyDescent="0.2">
      <c r="A83" s="18"/>
      <c r="B83" s="18"/>
      <c r="C83" s="18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idden="1" x14ac:dyDescent="0.2">
      <c r="A84" s="18"/>
      <c r="B84" s="18"/>
      <c r="C84" s="18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idden="1" x14ac:dyDescent="0.2">
      <c r="A85" s="18"/>
      <c r="B85" s="18"/>
      <c r="C85" s="18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idden="1" x14ac:dyDescent="0.2">
      <c r="A86" s="18"/>
      <c r="B86" s="18"/>
      <c r="C86" s="18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idden="1" x14ac:dyDescent="0.2">
      <c r="A87" s="18"/>
      <c r="B87" s="18"/>
      <c r="C87" s="18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idden="1" x14ac:dyDescent="0.2">
      <c r="A88" s="18"/>
      <c r="B88" s="18"/>
      <c r="C88" s="18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idden="1" x14ac:dyDescent="0.2">
      <c r="A89" s="18"/>
      <c r="B89" s="18"/>
      <c r="C89" s="18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idden="1" x14ac:dyDescent="0.2">
      <c r="A90" s="18"/>
      <c r="B90" s="18"/>
      <c r="C90" s="18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idden="1" x14ac:dyDescent="0.2">
      <c r="A91" s="18"/>
      <c r="B91" s="18"/>
      <c r="C91" s="18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idden="1" x14ac:dyDescent="0.2">
      <c r="A92" s="18"/>
      <c r="B92" s="18"/>
      <c r="C92" s="18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idden="1" x14ac:dyDescent="0.2"/>
    <row r="94" spans="1:15" hidden="1" x14ac:dyDescent="0.2"/>
    <row r="95" spans="1:15" hidden="1" x14ac:dyDescent="0.2"/>
    <row r="96" spans="1:15" hidden="1" x14ac:dyDescent="0.2"/>
    <row r="97" spans="1:3" ht="12.75" customHeight="1" x14ac:dyDescent="0.2"/>
    <row r="98" spans="1:3" ht="12.75" customHeight="1" x14ac:dyDescent="0.2"/>
    <row r="99" spans="1:3" ht="30.75" customHeight="1" x14ac:dyDescent="0.2">
      <c r="A99" s="124"/>
      <c r="B99" s="124"/>
      <c r="C99" s="124"/>
    </row>
    <row r="100" spans="1:3" ht="12.75" customHeight="1" x14ac:dyDescent="0.2">
      <c r="A100" s="21" t="s">
        <v>23</v>
      </c>
      <c r="C100" s="21" t="s">
        <v>24</v>
      </c>
    </row>
    <row r="101" spans="1:3" ht="12.75" customHeight="1" x14ac:dyDescent="0.2"/>
    <row r="102" spans="1:3" ht="12.75" customHeight="1" x14ac:dyDescent="0.2"/>
    <row r="103" spans="1:3" ht="12.75" customHeight="1" x14ac:dyDescent="0.2"/>
    <row r="104" spans="1:3" ht="12.75" customHeight="1" x14ac:dyDescent="0.2"/>
  </sheetData>
  <sheetProtection password="EF07" sheet="1"/>
  <mergeCells count="14">
    <mergeCell ref="A31:B31"/>
    <mergeCell ref="A21:B21"/>
    <mergeCell ref="A23:B23"/>
    <mergeCell ref="A25:B25"/>
    <mergeCell ref="A27:B27"/>
    <mergeCell ref="A29:B29"/>
    <mergeCell ref="A3:C3"/>
    <mergeCell ref="B5:C5"/>
    <mergeCell ref="A6:C6"/>
    <mergeCell ref="A19:C19"/>
    <mergeCell ref="A20:B20"/>
    <mergeCell ref="B4:C4"/>
    <mergeCell ref="B7:B8"/>
    <mergeCell ref="A7:A8"/>
  </mergeCells>
  <printOptions horizontalCentered="1" verticalCentered="1"/>
  <pageMargins left="0.39370078740157483" right="0.23622047244094491" top="0.39370078740157483" bottom="0.6692913385826772" header="0.19685039370078741" footer="0.31496062992125984"/>
  <pageSetup orientation="portrait" r:id="rId1"/>
  <headerFooter alignWithMargins="0">
    <oddFooter>&amp;L&amp;"Times New Roman,Gras"&amp;8BP / 2020-02-01&amp;C&amp;"Times New Roman,Gras"&amp;8&amp;A&amp;R&amp;"Times New Roman,Gras"&amp;8Page 1 de 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B6ACE-234D-4B1D-BFEE-8D9759596FF7}">
  <dimension ref="A1:E27"/>
  <sheetViews>
    <sheetView showGridLines="0" showRowColHeaders="0" topLeftCell="A11" zoomScaleNormal="100" zoomScaleSheetLayoutView="100" workbookViewId="0">
      <selection activeCell="E16" sqref="E16"/>
    </sheetView>
  </sheetViews>
  <sheetFormatPr defaultRowHeight="12.75" x14ac:dyDescent="0.2"/>
  <cols>
    <col min="1" max="1" width="29.28515625" customWidth="1"/>
    <col min="2" max="2" width="15.42578125" customWidth="1"/>
    <col min="3" max="3" width="18.42578125" customWidth="1"/>
    <col min="4" max="4" width="15.5703125" customWidth="1"/>
    <col min="5" max="5" width="44" customWidth="1"/>
    <col min="6" max="256" width="11.42578125" customWidth="1"/>
  </cols>
  <sheetData>
    <row r="1" spans="1:5" ht="20.25" x14ac:dyDescent="0.3">
      <c r="E1" s="77" t="s">
        <v>0</v>
      </c>
    </row>
    <row r="2" spans="1:5" ht="56.25" customHeight="1" x14ac:dyDescent="0.2">
      <c r="E2" s="78" t="s">
        <v>25</v>
      </c>
    </row>
    <row r="3" spans="1:5" ht="27.75" customHeight="1" x14ac:dyDescent="0.2">
      <c r="A3" s="182" t="s">
        <v>26</v>
      </c>
      <c r="B3" s="183"/>
      <c r="C3" s="183"/>
      <c r="D3" s="183"/>
      <c r="E3" s="183"/>
    </row>
    <row r="4" spans="1:5" ht="24" customHeight="1" x14ac:dyDescent="0.2">
      <c r="A4" s="3" t="s">
        <v>2</v>
      </c>
      <c r="B4" s="184" t="s">
        <v>70</v>
      </c>
      <c r="C4" s="185"/>
      <c r="D4" s="185"/>
      <c r="E4" s="186"/>
    </row>
    <row r="5" spans="1:5" ht="19.5" customHeight="1" x14ac:dyDescent="0.2">
      <c r="A5" s="4" t="s">
        <v>3</v>
      </c>
      <c r="B5" s="187" t="s">
        <v>71</v>
      </c>
      <c r="C5" s="188"/>
      <c r="D5" s="188"/>
      <c r="E5" s="189"/>
    </row>
    <row r="6" spans="1:5" ht="15.75" x14ac:dyDescent="0.2">
      <c r="A6" s="190" t="s">
        <v>27</v>
      </c>
      <c r="B6" s="191"/>
      <c r="C6" s="192"/>
      <c r="D6" s="72" t="s">
        <v>72</v>
      </c>
      <c r="E6" s="73"/>
    </row>
    <row r="7" spans="1:5" ht="19.5" customHeight="1" x14ac:dyDescent="0.2">
      <c r="A7" s="190" t="s">
        <v>28</v>
      </c>
      <c r="B7" s="193"/>
      <c r="C7" s="192"/>
      <c r="D7" s="74">
        <v>0</v>
      </c>
      <c r="E7" s="75"/>
    </row>
    <row r="8" spans="1:5" ht="21.75" customHeight="1" x14ac:dyDescent="0.2">
      <c r="A8" s="170" t="s">
        <v>29</v>
      </c>
      <c r="B8" s="171"/>
      <c r="C8" s="172"/>
      <c r="D8" s="173"/>
      <c r="E8" s="174"/>
    </row>
    <row r="9" spans="1:5" ht="22.5" customHeight="1" x14ac:dyDescent="0.2">
      <c r="A9" s="177" t="s">
        <v>30</v>
      </c>
      <c r="B9" s="178"/>
      <c r="C9" s="178"/>
      <c r="D9" s="178"/>
      <c r="E9" s="179"/>
    </row>
    <row r="10" spans="1:5" ht="24" customHeight="1" x14ac:dyDescent="0.2">
      <c r="A10" s="22" t="s">
        <v>31</v>
      </c>
      <c r="B10" s="23" t="s">
        <v>32</v>
      </c>
      <c r="C10" s="23" t="s">
        <v>33</v>
      </c>
      <c r="D10" s="41" t="s">
        <v>34</v>
      </c>
      <c r="E10" s="24" t="s">
        <v>35</v>
      </c>
    </row>
    <row r="11" spans="1:5" ht="30" customHeight="1" x14ac:dyDescent="0.2">
      <c r="A11" s="33" t="s">
        <v>73</v>
      </c>
      <c r="B11" s="57" t="s">
        <v>77</v>
      </c>
      <c r="C11" s="57" t="s">
        <v>75</v>
      </c>
      <c r="D11" s="131">
        <v>237</v>
      </c>
      <c r="E11" s="60" t="s">
        <v>82</v>
      </c>
    </row>
    <row r="12" spans="1:5" ht="30" customHeight="1" x14ac:dyDescent="0.2">
      <c r="A12" s="34" t="s">
        <v>74</v>
      </c>
      <c r="B12" s="58" t="s">
        <v>76</v>
      </c>
      <c r="C12" s="58" t="s">
        <v>75</v>
      </c>
      <c r="D12" s="130">
        <v>355</v>
      </c>
      <c r="E12" s="60" t="s">
        <v>82</v>
      </c>
    </row>
    <row r="13" spans="1:5" ht="30" customHeight="1" x14ac:dyDescent="0.2">
      <c r="A13" s="38"/>
      <c r="B13" s="62"/>
      <c r="C13" s="62"/>
      <c r="D13" s="80"/>
      <c r="E13" s="63"/>
    </row>
    <row r="14" spans="1:5" ht="30" customHeight="1" x14ac:dyDescent="0.2">
      <c r="A14" s="126" t="s">
        <v>36</v>
      </c>
      <c r="B14" s="23" t="s">
        <v>32</v>
      </c>
      <c r="C14" s="23" t="s">
        <v>33</v>
      </c>
      <c r="D14" s="41" t="s">
        <v>34</v>
      </c>
      <c r="E14" s="24" t="s">
        <v>35</v>
      </c>
    </row>
    <row r="15" spans="1:5" ht="30" customHeight="1" x14ac:dyDescent="0.2">
      <c r="A15" s="33" t="s">
        <v>78</v>
      </c>
      <c r="B15" s="56" t="s">
        <v>80</v>
      </c>
      <c r="C15" s="56" t="s">
        <v>75</v>
      </c>
      <c r="D15" s="132">
        <v>284</v>
      </c>
      <c r="E15" s="60" t="s">
        <v>83</v>
      </c>
    </row>
    <row r="16" spans="1:5" ht="30" customHeight="1" x14ac:dyDescent="0.2">
      <c r="A16" s="34"/>
      <c r="B16" s="58"/>
      <c r="C16" s="58"/>
      <c r="D16" s="79"/>
      <c r="E16" s="61"/>
    </row>
    <row r="17" spans="1:5" ht="30" customHeight="1" x14ac:dyDescent="0.2">
      <c r="A17" s="34"/>
      <c r="B17" s="58"/>
      <c r="C17" s="58"/>
      <c r="D17" s="79"/>
      <c r="E17" s="61"/>
    </row>
    <row r="18" spans="1:5" ht="30" customHeight="1" x14ac:dyDescent="0.2">
      <c r="A18" s="35"/>
      <c r="B18" s="59"/>
      <c r="C18" s="59"/>
      <c r="D18" s="80"/>
      <c r="E18" s="64"/>
    </row>
    <row r="19" spans="1:5" ht="30" customHeight="1" x14ac:dyDescent="0.2">
      <c r="A19" s="127" t="s">
        <v>37</v>
      </c>
      <c r="B19" s="23" t="s">
        <v>32</v>
      </c>
      <c r="C19" s="23" t="s">
        <v>33</v>
      </c>
      <c r="D19" s="41" t="s">
        <v>34</v>
      </c>
      <c r="E19" s="24" t="s">
        <v>35</v>
      </c>
    </row>
    <row r="20" spans="1:5" ht="30" customHeight="1" x14ac:dyDescent="0.2">
      <c r="A20" s="36"/>
      <c r="B20" s="180" t="s">
        <v>38</v>
      </c>
      <c r="C20" s="180" t="s">
        <v>38</v>
      </c>
      <c r="D20" s="81"/>
      <c r="E20" s="60"/>
    </row>
    <row r="21" spans="1:5" ht="30" customHeight="1" x14ac:dyDescent="0.2">
      <c r="A21" s="42"/>
      <c r="B21" s="181"/>
      <c r="C21" s="181"/>
      <c r="D21" s="80"/>
      <c r="E21" s="63"/>
    </row>
    <row r="22" spans="1:5" ht="30" customHeight="1" x14ac:dyDescent="0.2">
      <c r="A22" s="127" t="s">
        <v>39</v>
      </c>
      <c r="B22" s="23" t="s">
        <v>32</v>
      </c>
      <c r="C22" s="23" t="s">
        <v>33</v>
      </c>
      <c r="D22" s="41" t="s">
        <v>34</v>
      </c>
      <c r="E22" s="24" t="s">
        <v>35</v>
      </c>
    </row>
    <row r="23" spans="1:5" ht="30" customHeight="1" x14ac:dyDescent="0.2">
      <c r="A23" s="37" t="s">
        <v>79</v>
      </c>
      <c r="B23" s="180" t="s">
        <v>38</v>
      </c>
      <c r="C23" s="56" t="s">
        <v>75</v>
      </c>
      <c r="D23" s="132">
        <v>90</v>
      </c>
      <c r="E23" s="211" t="s">
        <v>84</v>
      </c>
    </row>
    <row r="24" spans="1:5" ht="30" customHeight="1" x14ac:dyDescent="0.2">
      <c r="A24" s="38"/>
      <c r="B24" s="181"/>
      <c r="C24" s="59"/>
      <c r="D24" s="80"/>
      <c r="E24" s="63"/>
    </row>
    <row r="25" spans="1:5" ht="15" x14ac:dyDescent="0.2">
      <c r="A25" s="43"/>
      <c r="B25" s="25"/>
      <c r="C25" s="25"/>
      <c r="D25" s="25"/>
      <c r="E25" s="76"/>
    </row>
    <row r="26" spans="1:5" x14ac:dyDescent="0.2">
      <c r="A26" s="175" t="s">
        <v>40</v>
      </c>
      <c r="B26" s="176"/>
      <c r="C26" s="176"/>
      <c r="D26" s="176"/>
      <c r="E26" s="176"/>
    </row>
    <row r="27" spans="1:5" x14ac:dyDescent="0.2">
      <c r="A27" s="175" t="s">
        <v>41</v>
      </c>
      <c r="B27" s="176"/>
      <c r="C27" s="176"/>
      <c r="D27" s="176"/>
      <c r="E27" s="176"/>
    </row>
  </sheetData>
  <sheetProtection password="EF07" sheet="1" selectLockedCells="1"/>
  <mergeCells count="13">
    <mergeCell ref="A3:E3"/>
    <mergeCell ref="B4:E4"/>
    <mergeCell ref="B5:E5"/>
    <mergeCell ref="A6:C6"/>
    <mergeCell ref="A7:C7"/>
    <mergeCell ref="A8:C8"/>
    <mergeCell ref="D8:E8"/>
    <mergeCell ref="A27:E27"/>
    <mergeCell ref="A9:E9"/>
    <mergeCell ref="B20:B21"/>
    <mergeCell ref="C20:C21"/>
    <mergeCell ref="B23:B24"/>
    <mergeCell ref="A26:E26"/>
  </mergeCells>
  <pageMargins left="0.70866141732283472" right="0.70866141732283472" top="0.62992125984251968" bottom="0.74803149606299213" header="0.31496062992125984" footer="0.31496062992125984"/>
  <pageSetup scale="75" orientation="portrait" r:id="rId1"/>
  <headerFooter>
    <oddFooter>&amp;L&amp;"Times New Roman,Gras"BP / 2020-02-01&amp;C&amp;"Times New Roman,Gras"&amp;A&amp;R&amp;"Times New Roman,Gras"Page 2 de 4</oddFooter>
  </headerFooter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8572-B1A6-47AF-A5B1-03AC75777C3B}">
  <sheetPr codeName="Feuil5"/>
  <dimension ref="A1:L95"/>
  <sheetViews>
    <sheetView showGridLines="0" showRowColHeaders="0" topLeftCell="A4" zoomScaleNormal="100" zoomScaleSheetLayoutView="100" workbookViewId="0">
      <selection activeCell="H28" sqref="H28"/>
    </sheetView>
  </sheetViews>
  <sheetFormatPr defaultColWidth="11.42578125" defaultRowHeight="12.75" customHeight="1" x14ac:dyDescent="0.2"/>
  <cols>
    <col min="1" max="1" width="47.7109375" customWidth="1"/>
    <col min="2" max="12" width="12.85546875" customWidth="1"/>
  </cols>
  <sheetData>
    <row r="1" spans="1:12" x14ac:dyDescent="0.2">
      <c r="K1" s="21"/>
      <c r="L1" s="21"/>
    </row>
    <row r="2" spans="1:12" ht="18.75" customHeight="1" x14ac:dyDescent="0.2">
      <c r="L2" s="92" t="s">
        <v>0</v>
      </c>
    </row>
    <row r="3" spans="1:12" ht="24" customHeight="1" x14ac:dyDescent="0.2">
      <c r="L3" s="92" t="s">
        <v>42</v>
      </c>
    </row>
    <row r="4" spans="1:12" ht="49.5" customHeight="1" thickBot="1" x14ac:dyDescent="0.25">
      <c r="A4" s="84" t="s">
        <v>43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</row>
    <row r="5" spans="1:12" ht="23.1" customHeight="1" x14ac:dyDescent="0.2">
      <c r="A5" s="85" t="s">
        <v>2</v>
      </c>
      <c r="B5" s="93" t="str">
        <f>Identification!B4</f>
        <v>R-4333-2026</v>
      </c>
      <c r="C5" s="94"/>
      <c r="D5" s="94"/>
      <c r="E5" s="87"/>
      <c r="F5" s="87"/>
      <c r="G5" s="87"/>
      <c r="H5" s="87"/>
      <c r="I5" s="87"/>
      <c r="J5" s="87"/>
      <c r="K5" s="87"/>
      <c r="L5" s="88"/>
    </row>
    <row r="6" spans="1:12" ht="23.1" customHeight="1" thickBot="1" x14ac:dyDescent="0.25">
      <c r="A6" s="86" t="s">
        <v>3</v>
      </c>
      <c r="B6" s="95" t="str">
        <f>Identification!B5</f>
        <v>Regroupement des organismes environnementaux en énergie (ROEÉ)</v>
      </c>
      <c r="C6" s="96"/>
      <c r="D6" s="96"/>
      <c r="E6" s="89"/>
      <c r="F6" s="89"/>
      <c r="G6" s="89"/>
      <c r="H6" s="89"/>
      <c r="I6" s="89"/>
      <c r="J6" s="89"/>
      <c r="K6" s="89"/>
      <c r="L6" s="90"/>
    </row>
    <row r="7" spans="1:12" ht="23.1" customHeight="1" thickBot="1" x14ac:dyDescent="0.25">
      <c r="A7" s="50" t="s">
        <v>44</v>
      </c>
      <c r="B7" s="135" t="s">
        <v>45</v>
      </c>
      <c r="C7" s="137"/>
      <c r="D7" s="136"/>
      <c r="E7" s="135" t="s">
        <v>46</v>
      </c>
      <c r="F7" s="137"/>
      <c r="G7" s="137"/>
      <c r="H7" s="136"/>
      <c r="I7" s="135" t="s">
        <v>47</v>
      </c>
      <c r="J7" s="136"/>
      <c r="K7" s="135" t="s">
        <v>48</v>
      </c>
      <c r="L7" s="136"/>
    </row>
    <row r="8" spans="1:12" ht="42" customHeight="1" thickBot="1" x14ac:dyDescent="0.25">
      <c r="A8" s="51" t="s">
        <v>49</v>
      </c>
      <c r="B8" s="39" t="str">
        <f>Identification!A11</f>
        <v>Gabrielle Champigny</v>
      </c>
      <c r="C8" s="39" t="str">
        <f>Identification!A12</f>
        <v>Franklin S. Gertler</v>
      </c>
      <c r="D8" s="39">
        <f>Identification!A13</f>
        <v>0</v>
      </c>
      <c r="E8" s="39" t="str">
        <f>Identification!A15</f>
        <v>Jean-Pierre Finet</v>
      </c>
      <c r="F8" s="30">
        <f>Identification!A16</f>
        <v>0</v>
      </c>
      <c r="G8" s="30">
        <f>Identification!A17</f>
        <v>0</v>
      </c>
      <c r="H8" s="40">
        <f>Identification!A18</f>
        <v>0</v>
      </c>
      <c r="I8" s="39">
        <f>Identification!A20</f>
        <v>0</v>
      </c>
      <c r="J8" s="40">
        <f>Identification!A21</f>
        <v>0</v>
      </c>
      <c r="K8" s="39" t="str">
        <f>Identification!A23</f>
        <v>Jean Plamondon</v>
      </c>
      <c r="L8" s="40">
        <f>Identification!A24</f>
        <v>0</v>
      </c>
    </row>
    <row r="9" spans="1:12" ht="24" customHeight="1" thickBot="1" x14ac:dyDescent="0.25">
      <c r="A9" s="50" t="s">
        <v>50</v>
      </c>
      <c r="B9" s="97">
        <f>Identification!D11</f>
        <v>237</v>
      </c>
      <c r="C9" s="98">
        <f>Identification!D12</f>
        <v>355</v>
      </c>
      <c r="D9" s="99">
        <f>Identification!D13</f>
        <v>0</v>
      </c>
      <c r="E9" s="97">
        <f>Identification!D15</f>
        <v>284</v>
      </c>
      <c r="F9" s="98">
        <f>Identification!D16</f>
        <v>0</v>
      </c>
      <c r="G9" s="98">
        <f>Identification!D17</f>
        <v>0</v>
      </c>
      <c r="H9" s="99">
        <f>Identification!D18</f>
        <v>0</v>
      </c>
      <c r="I9" s="97">
        <f>Identification!D20</f>
        <v>0</v>
      </c>
      <c r="J9" s="99">
        <f>Identification!D21</f>
        <v>0</v>
      </c>
      <c r="K9" s="97">
        <f>Identification!D23</f>
        <v>90</v>
      </c>
      <c r="L9" s="99">
        <f>Identification!D24</f>
        <v>0</v>
      </c>
    </row>
    <row r="10" spans="1:12" ht="24" customHeight="1" x14ac:dyDescent="0.2">
      <c r="A10" s="55"/>
      <c r="B10" s="138" t="s">
        <v>51</v>
      </c>
      <c r="C10" s="139"/>
      <c r="D10" s="140"/>
      <c r="E10" s="138" t="s">
        <v>51</v>
      </c>
      <c r="F10" s="139"/>
      <c r="G10" s="139"/>
      <c r="H10" s="140"/>
      <c r="I10" s="138" t="s">
        <v>51</v>
      </c>
      <c r="J10" s="139"/>
      <c r="K10" s="133" t="s">
        <v>51</v>
      </c>
      <c r="L10" s="134"/>
    </row>
    <row r="11" spans="1:12" ht="20.25" customHeight="1" x14ac:dyDescent="0.2">
      <c r="A11" s="52" t="s">
        <v>52</v>
      </c>
      <c r="B11" s="100"/>
      <c r="C11" s="101"/>
      <c r="D11" s="102"/>
      <c r="E11" s="100"/>
      <c r="F11" s="101"/>
      <c r="G11" s="101"/>
      <c r="H11" s="102"/>
      <c r="I11" s="100"/>
      <c r="J11" s="102"/>
      <c r="K11" s="100"/>
      <c r="L11" s="102"/>
    </row>
    <row r="12" spans="1:12" ht="30.75" customHeight="1" x14ac:dyDescent="0.2">
      <c r="A12" s="53" t="s">
        <v>53</v>
      </c>
      <c r="B12" s="106">
        <v>4</v>
      </c>
      <c r="C12" s="107">
        <v>3</v>
      </c>
      <c r="D12" s="108"/>
      <c r="E12" s="109">
        <v>6</v>
      </c>
      <c r="F12" s="110"/>
      <c r="G12" s="110"/>
      <c r="H12" s="108"/>
      <c r="I12" s="109"/>
      <c r="J12" s="108"/>
      <c r="K12" s="109"/>
      <c r="L12" s="108"/>
    </row>
    <row r="13" spans="1:12" ht="30.75" customHeight="1" x14ac:dyDescent="0.2">
      <c r="A13" s="53" t="s">
        <v>54</v>
      </c>
      <c r="B13" s="111">
        <v>3</v>
      </c>
      <c r="C13" s="112">
        <v>1</v>
      </c>
      <c r="D13" s="113"/>
      <c r="E13" s="111">
        <v>3</v>
      </c>
      <c r="F13" s="112"/>
      <c r="G13" s="112"/>
      <c r="H13" s="113"/>
      <c r="I13" s="111"/>
      <c r="J13" s="113"/>
      <c r="K13" s="111"/>
      <c r="L13" s="113"/>
    </row>
    <row r="14" spans="1:12" ht="30.75" customHeight="1" x14ac:dyDescent="0.2">
      <c r="A14" s="53" t="s">
        <v>55</v>
      </c>
      <c r="B14" s="111">
        <v>3</v>
      </c>
      <c r="C14" s="112">
        <v>1</v>
      </c>
      <c r="D14" s="113"/>
      <c r="E14" s="111">
        <v>4</v>
      </c>
      <c r="F14" s="112"/>
      <c r="G14" s="112"/>
      <c r="H14" s="113"/>
      <c r="I14" s="111"/>
      <c r="J14" s="113"/>
      <c r="K14" s="111"/>
      <c r="L14" s="113"/>
    </row>
    <row r="15" spans="1:12" ht="30.75" customHeight="1" x14ac:dyDescent="0.2">
      <c r="A15" s="53" t="s">
        <v>56</v>
      </c>
      <c r="B15" s="111">
        <v>2</v>
      </c>
      <c r="C15" s="112"/>
      <c r="D15" s="113"/>
      <c r="E15" s="111">
        <v>3</v>
      </c>
      <c r="F15" s="112"/>
      <c r="G15" s="112"/>
      <c r="H15" s="113"/>
      <c r="I15" s="111"/>
      <c r="J15" s="113"/>
      <c r="K15" s="111"/>
      <c r="L15" s="113"/>
    </row>
    <row r="16" spans="1:12" ht="30.75" customHeight="1" x14ac:dyDescent="0.2">
      <c r="A16" s="53" t="s">
        <v>57</v>
      </c>
      <c r="B16" s="111">
        <v>6</v>
      </c>
      <c r="C16" s="112">
        <v>1</v>
      </c>
      <c r="D16" s="113"/>
      <c r="E16" s="111">
        <v>15</v>
      </c>
      <c r="F16" s="112"/>
      <c r="G16" s="112"/>
      <c r="H16" s="113"/>
      <c r="I16" s="111"/>
      <c r="J16" s="113"/>
      <c r="K16" s="111"/>
      <c r="L16" s="113"/>
    </row>
    <row r="17" spans="1:12" ht="30.75" customHeight="1" x14ac:dyDescent="0.2">
      <c r="A17" s="53" t="s">
        <v>58</v>
      </c>
      <c r="B17" s="111">
        <v>1</v>
      </c>
      <c r="C17" s="112">
        <v>1</v>
      </c>
      <c r="D17" s="113"/>
      <c r="E17" s="111">
        <v>3</v>
      </c>
      <c r="F17" s="112"/>
      <c r="G17" s="112"/>
      <c r="H17" s="113"/>
      <c r="I17" s="111"/>
      <c r="J17" s="113"/>
      <c r="K17" s="111"/>
      <c r="L17" s="113"/>
    </row>
    <row r="18" spans="1:12" ht="30.75" customHeight="1" x14ac:dyDescent="0.2">
      <c r="A18" s="53" t="s">
        <v>59</v>
      </c>
      <c r="B18" s="111">
        <v>1</v>
      </c>
      <c r="C18" s="112"/>
      <c r="D18" s="113"/>
      <c r="E18" s="111">
        <v>2</v>
      </c>
      <c r="F18" s="112"/>
      <c r="G18" s="112"/>
      <c r="H18" s="113"/>
      <c r="I18" s="111"/>
      <c r="J18" s="113"/>
      <c r="K18" s="111"/>
      <c r="L18" s="113"/>
    </row>
    <row r="19" spans="1:12" ht="30.75" customHeight="1" x14ac:dyDescent="0.2">
      <c r="A19" s="53" t="s">
        <v>60</v>
      </c>
      <c r="B19" s="111">
        <v>15</v>
      </c>
      <c r="C19" s="112"/>
      <c r="D19" s="113"/>
      <c r="E19" s="111">
        <v>10</v>
      </c>
      <c r="F19" s="112"/>
      <c r="G19" s="112"/>
      <c r="H19" s="113"/>
      <c r="I19" s="111"/>
      <c r="J19" s="113"/>
      <c r="K19" s="111"/>
      <c r="L19" s="113"/>
    </row>
    <row r="20" spans="1:12" ht="30.75" customHeight="1" x14ac:dyDescent="0.2">
      <c r="A20" s="53" t="s">
        <v>61</v>
      </c>
      <c r="B20" s="111">
        <v>12</v>
      </c>
      <c r="C20" s="112">
        <v>5</v>
      </c>
      <c r="D20" s="113"/>
      <c r="E20" s="111"/>
      <c r="F20" s="112"/>
      <c r="G20" s="112"/>
      <c r="H20" s="113"/>
      <c r="I20" s="111"/>
      <c r="J20" s="113"/>
      <c r="K20" s="111"/>
      <c r="L20" s="113"/>
    </row>
    <row r="21" spans="1:12" ht="30.75" customHeight="1" x14ac:dyDescent="0.2">
      <c r="A21" s="53" t="s">
        <v>62</v>
      </c>
      <c r="B21" s="111">
        <v>38.5</v>
      </c>
      <c r="C21" s="112">
        <v>5</v>
      </c>
      <c r="D21" s="113"/>
      <c r="E21" s="112">
        <v>35</v>
      </c>
      <c r="F21" s="112"/>
      <c r="G21" s="112"/>
      <c r="H21" s="113"/>
      <c r="I21" s="114"/>
      <c r="J21" s="113"/>
      <c r="K21" s="114"/>
      <c r="L21" s="113"/>
    </row>
    <row r="22" spans="1:12" ht="30.75" customHeight="1" x14ac:dyDescent="0.2">
      <c r="A22" s="53" t="s">
        <v>63</v>
      </c>
      <c r="B22" s="111"/>
      <c r="C22" s="112"/>
      <c r="D22" s="113"/>
      <c r="E22" s="111"/>
      <c r="F22" s="112"/>
      <c r="G22" s="112"/>
      <c r="H22" s="113"/>
      <c r="I22" s="111"/>
      <c r="J22" s="113"/>
      <c r="K22" s="111">
        <v>11.5</v>
      </c>
      <c r="L22" s="113"/>
    </row>
    <row r="23" spans="1:12" ht="30.75" customHeight="1" x14ac:dyDescent="0.2">
      <c r="A23" s="53"/>
      <c r="B23" s="111"/>
      <c r="C23" s="112"/>
      <c r="D23" s="113"/>
      <c r="E23" s="111"/>
      <c r="F23" s="112"/>
      <c r="G23" s="112"/>
      <c r="H23" s="113"/>
      <c r="I23" s="111"/>
      <c r="J23" s="113"/>
      <c r="K23" s="111"/>
      <c r="L23" s="113"/>
    </row>
    <row r="24" spans="1:12" ht="30.75" customHeight="1" x14ac:dyDescent="0.2">
      <c r="A24" s="54"/>
      <c r="B24" s="111"/>
      <c r="C24" s="112"/>
      <c r="D24" s="113"/>
      <c r="E24" s="111"/>
      <c r="F24" s="112"/>
      <c r="G24" s="112"/>
      <c r="H24" s="113"/>
      <c r="I24" s="111"/>
      <c r="J24" s="113"/>
      <c r="K24" s="111"/>
      <c r="L24" s="113"/>
    </row>
    <row r="25" spans="1:12" ht="30.75" customHeight="1" x14ac:dyDescent="0.2">
      <c r="A25" s="46" t="s">
        <v>64</v>
      </c>
      <c r="B25" s="103">
        <f t="shared" ref="B25:L25" si="0">SUM(B12:B24)</f>
        <v>85.5</v>
      </c>
      <c r="C25" s="103">
        <f t="shared" si="0"/>
        <v>17</v>
      </c>
      <c r="D25" s="103">
        <f>SUM(D12:D24)</f>
        <v>0</v>
      </c>
      <c r="E25" s="103">
        <f t="shared" si="0"/>
        <v>81</v>
      </c>
      <c r="F25" s="103">
        <f t="shared" si="0"/>
        <v>0</v>
      </c>
      <c r="G25" s="103">
        <f t="shared" si="0"/>
        <v>0</v>
      </c>
      <c r="H25" s="103">
        <f t="shared" si="0"/>
        <v>0</v>
      </c>
      <c r="I25" s="103">
        <f t="shared" si="0"/>
        <v>0</v>
      </c>
      <c r="J25" s="103">
        <f t="shared" si="0"/>
        <v>0</v>
      </c>
      <c r="K25" s="103">
        <f>SUM(K12:K24)</f>
        <v>11.5</v>
      </c>
      <c r="L25" s="103">
        <f t="shared" si="0"/>
        <v>0</v>
      </c>
    </row>
    <row r="26" spans="1:12" ht="30.75" customHeight="1" x14ac:dyDescent="0.2">
      <c r="A26" s="46" t="s">
        <v>65</v>
      </c>
      <c r="B26" s="104">
        <f t="shared" ref="B26:L26" si="1">B25*B9</f>
        <v>20263.5</v>
      </c>
      <c r="C26" s="104">
        <f t="shared" si="1"/>
        <v>6035</v>
      </c>
      <c r="D26" s="104">
        <f t="shared" si="1"/>
        <v>0</v>
      </c>
      <c r="E26" s="104">
        <f t="shared" si="1"/>
        <v>23004</v>
      </c>
      <c r="F26" s="104">
        <f t="shared" si="1"/>
        <v>0</v>
      </c>
      <c r="G26" s="104">
        <f t="shared" si="1"/>
        <v>0</v>
      </c>
      <c r="H26" s="104">
        <f t="shared" si="1"/>
        <v>0</v>
      </c>
      <c r="I26" s="104">
        <f t="shared" si="1"/>
        <v>0</v>
      </c>
      <c r="J26" s="104">
        <f t="shared" si="1"/>
        <v>0</v>
      </c>
      <c r="K26" s="104">
        <f t="shared" si="1"/>
        <v>1035</v>
      </c>
      <c r="L26" s="104">
        <f t="shared" si="1"/>
        <v>0</v>
      </c>
    </row>
    <row r="27" spans="1:12" s="32" customFormat="1" ht="30.75" customHeight="1" x14ac:dyDescent="0.2">
      <c r="A27" s="91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6"/>
    </row>
    <row r="28" spans="1:12" ht="30.75" customHeight="1" x14ac:dyDescent="0.2">
      <c r="A28" s="49" t="s">
        <v>66</v>
      </c>
      <c r="B28" s="117">
        <v>3034.45</v>
      </c>
      <c r="C28" s="117">
        <v>903.74</v>
      </c>
      <c r="D28" s="117"/>
      <c r="E28" s="117">
        <v>3444.84</v>
      </c>
      <c r="F28" s="117"/>
      <c r="G28" s="117"/>
      <c r="H28" s="117"/>
      <c r="I28" s="117"/>
      <c r="J28" s="117"/>
      <c r="K28" s="117"/>
      <c r="L28" s="117"/>
    </row>
    <row r="29" spans="1:12" ht="30.75" customHeight="1" x14ac:dyDescent="0.2">
      <c r="A29" s="47"/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9"/>
    </row>
    <row r="30" spans="1:12" s="31" customFormat="1" ht="30.75" customHeight="1" x14ac:dyDescent="0.2">
      <c r="A30" s="48" t="s">
        <v>67</v>
      </c>
      <c r="B30" s="105">
        <f>B26+B28</f>
        <v>23297.95</v>
      </c>
      <c r="C30" s="105">
        <f t="shared" ref="C30:L30" si="2">C26+C28</f>
        <v>6938.74</v>
      </c>
      <c r="D30" s="105">
        <f t="shared" si="2"/>
        <v>0</v>
      </c>
      <c r="E30" s="105">
        <f t="shared" si="2"/>
        <v>26448.84</v>
      </c>
      <c r="F30" s="105">
        <f t="shared" si="2"/>
        <v>0</v>
      </c>
      <c r="G30" s="105">
        <f>G26+G28</f>
        <v>0</v>
      </c>
      <c r="H30" s="105">
        <f t="shared" si="2"/>
        <v>0</v>
      </c>
      <c r="I30" s="105">
        <f t="shared" si="2"/>
        <v>0</v>
      </c>
      <c r="J30" s="105">
        <f t="shared" si="2"/>
        <v>0</v>
      </c>
      <c r="K30" s="105">
        <f t="shared" si="2"/>
        <v>1035</v>
      </c>
      <c r="L30" s="104">
        <f t="shared" si="2"/>
        <v>0</v>
      </c>
    </row>
    <row r="31" spans="1:12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</row>
    <row r="32" spans="1:12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1:12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1:12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</row>
    <row r="35" spans="1:12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</row>
    <row r="36" spans="1:12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</row>
    <row r="37" spans="1:12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1:12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</row>
    <row r="39" spans="1:12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</row>
    <row r="40" spans="1:12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 spans="1:12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1:12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1:12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12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1:12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1:12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1:12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1:12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x14ac:dyDescent="0.2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x14ac:dyDescent="0.2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x14ac:dyDescent="0.2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x14ac:dyDescent="0.2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x14ac:dyDescent="0.2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x14ac:dyDescent="0.2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x14ac:dyDescent="0.2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x14ac:dyDescent="0.2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x14ac:dyDescent="0.2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x14ac:dyDescent="0.2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x14ac:dyDescent="0.2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x14ac:dyDescent="0.2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x14ac:dyDescent="0.2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x14ac:dyDescent="0.2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x14ac:dyDescent="0.2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x14ac:dyDescent="0.2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x14ac:dyDescent="0.2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x14ac:dyDescent="0.2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x14ac:dyDescent="0.2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x14ac:dyDescent="0.2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x14ac:dyDescent="0.2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x14ac:dyDescent="0.2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x14ac:dyDescent="0.2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x14ac:dyDescent="0.2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x14ac:dyDescent="0.2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x14ac:dyDescent="0.2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x14ac:dyDescent="0.2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x14ac:dyDescent="0.2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x14ac:dyDescent="0.2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x14ac:dyDescent="0.2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x14ac:dyDescent="0.2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x14ac:dyDescent="0.2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x14ac:dyDescent="0.2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x14ac:dyDescent="0.2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x14ac:dyDescent="0.2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x14ac:dyDescent="0.2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x14ac:dyDescent="0.2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x14ac:dyDescent="0.2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x14ac:dyDescent="0.2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</sheetData>
  <sheetProtection password="EF07" sheet="1"/>
  <protectedRanges>
    <protectedRange password="ED17" sqref="B12:L24" name="Plage1"/>
    <protectedRange sqref="B28:L28" name="Plage2"/>
  </protectedRanges>
  <mergeCells count="8">
    <mergeCell ref="K10:L10"/>
    <mergeCell ref="K7:L7"/>
    <mergeCell ref="B7:D7"/>
    <mergeCell ref="E7:H7"/>
    <mergeCell ref="I7:J7"/>
    <mergeCell ref="B10:D10"/>
    <mergeCell ref="E10:H10"/>
    <mergeCell ref="I10:J10"/>
  </mergeCells>
  <printOptions horizontalCentered="1" verticalCentered="1"/>
  <pageMargins left="0.27559055118110237" right="0.19685039370078741" top="0.31496062992125984" bottom="0.43307086614173229" header="0.19685039370078741" footer="0.31496062992125984"/>
  <pageSetup scale="63" orientation="landscape" r:id="rId1"/>
  <headerFooter alignWithMargins="0">
    <oddFooter>&amp;L&amp;"Times New Roman,Gras"BP / 2020-02-01&amp;C&amp;"Times New Roman,Gras"&amp;A&amp;R&amp;"Times New Roman,Gras"Page 3 de 4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BF619-DFA5-4170-B9AA-D0A3ACAF7260}">
  <dimension ref="A1:E40"/>
  <sheetViews>
    <sheetView showGridLines="0" showRowColHeaders="0" tabSelected="1" zoomScaleNormal="100" zoomScaleSheetLayoutView="100" workbookViewId="0">
      <selection activeCell="A8" sqref="A8:E8"/>
    </sheetView>
  </sheetViews>
  <sheetFormatPr defaultRowHeight="12.75" x14ac:dyDescent="0.2"/>
  <cols>
    <col min="1" max="1" width="25.85546875" style="65" customWidth="1"/>
    <col min="2" max="2" width="13.42578125" style="65" customWidth="1"/>
    <col min="3" max="3" width="16.28515625" style="65" customWidth="1"/>
    <col min="4" max="4" width="13.140625" style="65" customWidth="1"/>
    <col min="5" max="5" width="37.42578125" style="66" customWidth="1"/>
    <col min="6" max="256" width="11.42578125" customWidth="1"/>
  </cols>
  <sheetData>
    <row r="1" spans="1:5" ht="18.75" x14ac:dyDescent="0.3">
      <c r="A1"/>
      <c r="B1"/>
      <c r="C1"/>
      <c r="D1"/>
      <c r="E1" s="1" t="s">
        <v>0</v>
      </c>
    </row>
    <row r="2" spans="1:5" ht="18.75" x14ac:dyDescent="0.3">
      <c r="A2"/>
      <c r="B2"/>
      <c r="C2"/>
      <c r="D2"/>
      <c r="E2" s="1" t="s">
        <v>68</v>
      </c>
    </row>
    <row r="3" spans="1:5" ht="15.75" thickBot="1" x14ac:dyDescent="0.25">
      <c r="A3" s="182"/>
      <c r="B3" s="183"/>
      <c r="C3" s="183"/>
      <c r="D3" s="183"/>
      <c r="E3" s="183"/>
    </row>
    <row r="4" spans="1:5" ht="18" customHeight="1" x14ac:dyDescent="0.2">
      <c r="A4" s="82" t="s">
        <v>2</v>
      </c>
      <c r="B4" s="200" t="str">
        <f>Identification!B4</f>
        <v>R-4333-2026</v>
      </c>
      <c r="C4" s="201"/>
      <c r="D4" s="201"/>
      <c r="E4" s="202"/>
    </row>
    <row r="5" spans="1:5" ht="18" customHeight="1" thickBot="1" x14ac:dyDescent="0.25">
      <c r="A5" s="83" t="s">
        <v>3</v>
      </c>
      <c r="B5" s="203" t="str">
        <f>Identification!B5</f>
        <v>Regroupement des organismes environnementaux en énergie (ROEÉ)</v>
      </c>
      <c r="C5" s="203"/>
      <c r="D5" s="203"/>
      <c r="E5" s="204"/>
    </row>
    <row r="6" spans="1:5" ht="25.5" customHeight="1" thickBot="1" x14ac:dyDescent="0.25">
      <c r="A6" s="205" t="s">
        <v>69</v>
      </c>
      <c r="B6" s="206"/>
      <c r="C6" s="206"/>
      <c r="D6" s="206"/>
      <c r="E6" s="207"/>
    </row>
    <row r="7" spans="1:5" ht="19.5" customHeight="1" x14ac:dyDescent="0.2">
      <c r="A7" s="208" t="s">
        <v>81</v>
      </c>
      <c r="B7" s="209"/>
      <c r="C7" s="209"/>
      <c r="D7" s="209"/>
      <c r="E7" s="210"/>
    </row>
    <row r="8" spans="1:5" ht="19.5" customHeight="1" x14ac:dyDescent="0.2">
      <c r="A8" s="194"/>
      <c r="B8" s="195"/>
      <c r="C8" s="195"/>
      <c r="D8" s="195"/>
      <c r="E8" s="196"/>
    </row>
    <row r="9" spans="1:5" ht="19.5" customHeight="1" x14ac:dyDescent="0.2">
      <c r="A9" s="194"/>
      <c r="B9" s="195"/>
      <c r="C9" s="195"/>
      <c r="D9" s="195"/>
      <c r="E9" s="196"/>
    </row>
    <row r="10" spans="1:5" ht="19.5" customHeight="1" x14ac:dyDescent="0.2">
      <c r="A10" s="194"/>
      <c r="B10" s="195"/>
      <c r="C10" s="195"/>
      <c r="D10" s="195"/>
      <c r="E10" s="196"/>
    </row>
    <row r="11" spans="1:5" ht="19.5" customHeight="1" x14ac:dyDescent="0.2">
      <c r="A11" s="194"/>
      <c r="B11" s="195"/>
      <c r="C11" s="195"/>
      <c r="D11" s="195"/>
      <c r="E11" s="196"/>
    </row>
    <row r="12" spans="1:5" ht="19.5" customHeight="1" x14ac:dyDescent="0.2">
      <c r="A12" s="194"/>
      <c r="B12" s="195"/>
      <c r="C12" s="195"/>
      <c r="D12" s="195"/>
      <c r="E12" s="196"/>
    </row>
    <row r="13" spans="1:5" ht="19.5" customHeight="1" x14ac:dyDescent="0.2">
      <c r="A13" s="194"/>
      <c r="B13" s="195"/>
      <c r="C13" s="195"/>
      <c r="D13" s="195"/>
      <c r="E13" s="196"/>
    </row>
    <row r="14" spans="1:5" ht="19.5" customHeight="1" x14ac:dyDescent="0.2">
      <c r="A14" s="194"/>
      <c r="B14" s="195"/>
      <c r="C14" s="195"/>
      <c r="D14" s="195"/>
      <c r="E14" s="196"/>
    </row>
    <row r="15" spans="1:5" ht="19.5" customHeight="1" x14ac:dyDescent="0.2">
      <c r="A15" s="194"/>
      <c r="B15" s="195"/>
      <c r="C15" s="195"/>
      <c r="D15" s="195"/>
      <c r="E15" s="196"/>
    </row>
    <row r="16" spans="1:5" ht="19.5" customHeight="1" x14ac:dyDescent="0.2">
      <c r="A16" s="194"/>
      <c r="B16" s="195"/>
      <c r="C16" s="195"/>
      <c r="D16" s="195"/>
      <c r="E16" s="196"/>
    </row>
    <row r="17" spans="1:5" ht="19.5" customHeight="1" x14ac:dyDescent="0.2">
      <c r="A17" s="194"/>
      <c r="B17" s="195"/>
      <c r="C17" s="195"/>
      <c r="D17" s="195"/>
      <c r="E17" s="196"/>
    </row>
    <row r="18" spans="1:5" ht="19.5" customHeight="1" x14ac:dyDescent="0.2">
      <c r="A18" s="194"/>
      <c r="B18" s="195"/>
      <c r="C18" s="195"/>
      <c r="D18" s="195"/>
      <c r="E18" s="196"/>
    </row>
    <row r="19" spans="1:5" ht="19.5" customHeight="1" x14ac:dyDescent="0.2">
      <c r="A19" s="194"/>
      <c r="B19" s="195"/>
      <c r="C19" s="195"/>
      <c r="D19" s="195"/>
      <c r="E19" s="196"/>
    </row>
    <row r="20" spans="1:5" ht="19.5" customHeight="1" x14ac:dyDescent="0.2">
      <c r="A20" s="194"/>
      <c r="B20" s="195"/>
      <c r="C20" s="195"/>
      <c r="D20" s="195"/>
      <c r="E20" s="196"/>
    </row>
    <row r="21" spans="1:5" ht="19.5" customHeight="1" x14ac:dyDescent="0.2">
      <c r="A21" s="194"/>
      <c r="B21" s="195"/>
      <c r="C21" s="195"/>
      <c r="D21" s="195"/>
      <c r="E21" s="196"/>
    </row>
    <row r="22" spans="1:5" ht="19.5" customHeight="1" x14ac:dyDescent="0.2">
      <c r="A22" s="194"/>
      <c r="B22" s="195"/>
      <c r="C22" s="195"/>
      <c r="D22" s="195"/>
      <c r="E22" s="196"/>
    </row>
    <row r="23" spans="1:5" ht="19.5" customHeight="1" x14ac:dyDescent="0.2">
      <c r="A23" s="194"/>
      <c r="B23" s="195"/>
      <c r="C23" s="195"/>
      <c r="D23" s="195"/>
      <c r="E23" s="196"/>
    </row>
    <row r="24" spans="1:5" ht="19.5" customHeight="1" x14ac:dyDescent="0.2">
      <c r="A24" s="194"/>
      <c r="B24" s="195"/>
      <c r="C24" s="195"/>
      <c r="D24" s="195"/>
      <c r="E24" s="196"/>
    </row>
    <row r="25" spans="1:5" ht="19.5" customHeight="1" x14ac:dyDescent="0.2">
      <c r="A25" s="194"/>
      <c r="B25" s="195"/>
      <c r="C25" s="195"/>
      <c r="D25" s="195"/>
      <c r="E25" s="196"/>
    </row>
    <row r="26" spans="1:5" ht="19.5" customHeight="1" x14ac:dyDescent="0.2">
      <c r="A26" s="194"/>
      <c r="B26" s="195"/>
      <c r="C26" s="195"/>
      <c r="D26" s="195"/>
      <c r="E26" s="196"/>
    </row>
    <row r="27" spans="1:5" ht="19.5" customHeight="1" x14ac:dyDescent="0.2">
      <c r="A27" s="194"/>
      <c r="B27" s="195"/>
      <c r="C27" s="195"/>
      <c r="D27" s="195"/>
      <c r="E27" s="196"/>
    </row>
    <row r="28" spans="1:5" ht="19.5" customHeight="1" x14ac:dyDescent="0.2">
      <c r="A28" s="194"/>
      <c r="B28" s="195"/>
      <c r="C28" s="195"/>
      <c r="D28" s="195"/>
      <c r="E28" s="196"/>
    </row>
    <row r="29" spans="1:5" ht="19.5" customHeight="1" x14ac:dyDescent="0.2">
      <c r="A29" s="194"/>
      <c r="B29" s="195"/>
      <c r="C29" s="195"/>
      <c r="D29" s="195"/>
      <c r="E29" s="196"/>
    </row>
    <row r="30" spans="1:5" ht="19.5" customHeight="1" x14ac:dyDescent="0.2">
      <c r="A30" s="194"/>
      <c r="B30" s="195"/>
      <c r="C30" s="195"/>
      <c r="D30" s="195"/>
      <c r="E30" s="196"/>
    </row>
    <row r="31" spans="1:5" ht="19.5" customHeight="1" x14ac:dyDescent="0.2">
      <c r="A31" s="194"/>
      <c r="B31" s="195"/>
      <c r="C31" s="195"/>
      <c r="D31" s="195"/>
      <c r="E31" s="196"/>
    </row>
    <row r="32" spans="1:5" ht="19.5" customHeight="1" x14ac:dyDescent="0.2">
      <c r="A32" s="194"/>
      <c r="B32" s="195"/>
      <c r="C32" s="195"/>
      <c r="D32" s="195"/>
      <c r="E32" s="196"/>
    </row>
    <row r="33" spans="1:5" ht="19.5" customHeight="1" x14ac:dyDescent="0.2">
      <c r="A33" s="194"/>
      <c r="B33" s="195"/>
      <c r="C33" s="195"/>
      <c r="D33" s="195"/>
      <c r="E33" s="196"/>
    </row>
    <row r="34" spans="1:5" ht="19.5" customHeight="1" x14ac:dyDescent="0.2">
      <c r="A34" s="194"/>
      <c r="B34" s="195"/>
      <c r="C34" s="195"/>
      <c r="D34" s="195"/>
      <c r="E34" s="196"/>
    </row>
    <row r="35" spans="1:5" ht="19.5" customHeight="1" x14ac:dyDescent="0.2">
      <c r="A35" s="194"/>
      <c r="B35" s="195"/>
      <c r="C35" s="195"/>
      <c r="D35" s="195"/>
      <c r="E35" s="196"/>
    </row>
    <row r="36" spans="1:5" ht="19.5" customHeight="1" x14ac:dyDescent="0.2">
      <c r="A36" s="194"/>
      <c r="B36" s="195"/>
      <c r="C36" s="195"/>
      <c r="D36" s="195"/>
      <c r="E36" s="196"/>
    </row>
    <row r="37" spans="1:5" ht="19.5" customHeight="1" x14ac:dyDescent="0.2">
      <c r="A37" s="194"/>
      <c r="B37" s="195"/>
      <c r="C37" s="195"/>
      <c r="D37" s="195"/>
      <c r="E37" s="196"/>
    </row>
    <row r="38" spans="1:5" ht="19.5" customHeight="1" x14ac:dyDescent="0.2">
      <c r="A38" s="194"/>
      <c r="B38" s="195"/>
      <c r="C38" s="195"/>
      <c r="D38" s="195"/>
      <c r="E38" s="196"/>
    </row>
    <row r="39" spans="1:5" ht="19.5" customHeight="1" x14ac:dyDescent="0.2">
      <c r="A39" s="194"/>
      <c r="B39" s="195"/>
      <c r="C39" s="195"/>
      <c r="D39" s="195"/>
      <c r="E39" s="196"/>
    </row>
    <row r="40" spans="1:5" ht="19.5" customHeight="1" x14ac:dyDescent="0.2">
      <c r="A40" s="197"/>
      <c r="B40" s="198"/>
      <c r="C40" s="198"/>
      <c r="D40" s="198"/>
      <c r="E40" s="199"/>
    </row>
  </sheetData>
  <sheetProtection password="EF07" sheet="1" selectLockedCells="1"/>
  <mergeCells count="38">
    <mergeCell ref="A3:E3"/>
    <mergeCell ref="B4:E4"/>
    <mergeCell ref="B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8:E38"/>
    <mergeCell ref="A39:E39"/>
    <mergeCell ref="A40:E40"/>
    <mergeCell ref="A32:E32"/>
    <mergeCell ref="A33:E33"/>
    <mergeCell ref="A34:E34"/>
    <mergeCell ref="A35:E35"/>
    <mergeCell ref="A36:E36"/>
    <mergeCell ref="A37:E37"/>
  </mergeCells>
  <pageMargins left="0.51181102362204722" right="0.47244094488188981" top="0.62992125984251968" bottom="0.74803149606299213" header="0.31496062992125984" footer="0.31496062992125984"/>
  <pageSetup scale="92" orientation="portrait" r:id="rId1"/>
  <headerFooter scaleWithDoc="0">
    <oddFooter>&amp;L&amp;"Times New Roman,Gras"BP / 2020-02-01&amp;8
&amp;C&amp;"Times New Roman,Gras"&amp;A&amp;R&amp;"Times New Roman,Gras"Page 4 de 4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ibliothèque de rémise" ma:contentTypeID="0x010100B449DEC48851134AA7B3233645746DA200014498B9CE43C84FAC23C7648AD50B8E" ma:contentTypeVersion="0" ma:contentTypeDescription="" ma:contentTypeScope="" ma:versionID="179bd7a07b78079a76f5e69985a5591b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9a254c0e7cdc42b68b7ab7f9d0b93838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/>
                <xsd:element ref="ns2:Déposant"/>
                <xsd:element ref="ns2:Catégorie_x0020_de_x0020_document"/>
                <xsd:element ref="ns2:Sous-catégorie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Diffusable_x0020_sur_x0020_le_x0020_Web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PersistId" minOccurs="0"/>
                <xsd:element ref="ns3:_dlc_DocId" minOccurs="0"/>
                <xsd:element ref="ns3:_dlc_DocIdUrl" minOccurs="0"/>
                <xsd:element ref="ns2:Statut" minOccurs="0"/>
                <xsd:element ref="ns2:Hidden_UploadedBy" minOccurs="0"/>
                <xsd:element ref="ns2:Hidden_UploadedAt" minOccurs="0"/>
                <xsd:element ref="ns2:Inscrit_x0020_au_x0020_plumiti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showField="Num_x00e9_ro_x0020_du_x0020_proj" ma:web="{76ddd5ea-d475-414e-8091-4675c7a4bd1a}">
      <xsd:simpleType>
        <xsd:restriction base="dms:Lookup"/>
      </xsd:simpleType>
    </xsd:element>
    <xsd:element name="Provenance" ma:index="2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Code" ma:web="{76ddd5ea-d475-414e-8091-4675c7a4bd1a}">
      <xsd:simpleType>
        <xsd:restriction base="dms:Lookup"/>
      </xsd:simpleType>
    </xsd:element>
    <xsd:element name="Catégorie_x0020_de_x0020_document" ma:index="4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list="{CD8F73AF-CF7D-4F56-B7C5-E37D10A86459}" ma:internalName="Pr_x00e9_cision_x0020_de_x0020_document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Diffusable_x0020_sur_x0020_le_x0020_Web" ma:index="11" nillable="true" ma:displayName="Diffusable sur le Web" ma:default="1" ma:internalName="Diffusable_x0020_sur_x0020_le_x0020_Web">
      <xsd:simpleType>
        <xsd:restriction base="dms:Boolean"/>
      </xsd:simpleType>
    </xsd:element>
    <xsd:element name="Confidentiel" ma:index="12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3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4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5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Statut" ma:index="26" nillable="true" ma:displayName="Statut" ma:internalName="Statut">
      <xsd:simpleType>
        <xsd:restriction base="dms:Text">
          <xsd:maxLength value="10"/>
        </xsd:restriction>
      </xsd:simpleType>
    </xsd:element>
    <xsd:element name="Hidden_UploadedBy" ma:index="29" nillable="true" ma:displayName="Hidden_UploadedBy" ma:internalName="Hidden_UploadedBy">
      <xsd:simpleType>
        <xsd:restriction base="dms:Text">
          <xsd:maxLength value="100"/>
        </xsd:restriction>
      </xsd:simpleType>
    </xsd:element>
    <xsd:element name="Hidden_UploadedAt" ma:index="30" nillable="true" ma:displayName="Hidden_UploadedAt" ma:default="[today]" ma:format="DateTime" ma:internalName="Hidden_UploadedAt">
      <xsd:simpleType>
        <xsd:restriction base="dms:DateTime"/>
      </xsd:simpleType>
    </xsd:element>
    <xsd:element name="Inscrit_x0020_au_x0020_plumitif" ma:index="33" nillable="true" ma:displayName="Inscrit au plumitif" ma:default="1" ma:internalName="Inscrit_x0020_au_x0020_plumiti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PersistId" ma:index="18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  <xsd:element name="_dlc_DocId" ma:index="23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4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Type de contenu"/>
        <xsd:element ref="dc:title" minOccurs="0" maxOccurs="1" ma:index="25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 de projet" ma:contentTypeID="0x010100F6681E3BDF397F418586AC591ADC81BB00B1C59DBDA31CBC4E8F29BDC1BF4699B8" ma:contentTypeVersion="0" ma:contentTypeDescription="" ma:contentTypeScope="" ma:versionID="cc0022c8fda548d1d3bc7e32fa8e7bf0">
  <xsd:schema xmlns:xsd="http://www.w3.org/2001/XMLSchema" xmlns:xs="http://www.w3.org/2001/XMLSchema" xmlns:p="http://schemas.microsoft.com/office/2006/metadata/properties" xmlns:ns2="a091097b-8ae3-4832-a2b2-51f9a78aeacd" xmlns:ns3="a84ed267-86d5-4fa1-a3cb-2fed497fe84f" targetNamespace="http://schemas.microsoft.com/office/2006/metadata/properties" ma:root="true" ma:fieldsID="a153a3ac82d32734bdd521d06cf493e4" ns2:_="" ns3:_="">
    <xsd:import namespace="a091097b-8ae3-4832-a2b2-51f9a78aeacd"/>
    <xsd:import namespace="a84ed267-86d5-4fa1-a3cb-2fed497fe84f"/>
    <xsd:element name="properties">
      <xsd:complexType>
        <xsd:sequence>
          <xsd:element name="documentManagement">
            <xsd:complexType>
              <xsd:all>
                <xsd:element ref="ns2:Projet"/>
                <xsd:element ref="ns2:Provenance" minOccurs="0"/>
                <xsd:element ref="ns2:Déposant"/>
                <xsd:element ref="ns2:Catégorie_x0020_de_x0020_document" minOccurs="0"/>
                <xsd:element ref="ns2:Sous-catégorie" minOccurs="0"/>
                <xsd:element ref="ns2:Phase"/>
                <xsd:element ref="ns2:Précision_x0020_de_x0020_document" minOccurs="0"/>
                <xsd:element ref="ns2:Sujet" minOccurs="0"/>
                <xsd:element ref="ns2:Cote_x0020_de_x0020_déposant" minOccurs="0"/>
                <xsd:element ref="ns2:Accés_x0020_restreint" minOccurs="0"/>
                <xsd:element ref="ns2:Cote_x0020_de_x0020_piéce" minOccurs="0"/>
                <xsd:element ref="ns2:Inscrit_x0020_au_x0020_plumitif" minOccurs="0"/>
                <xsd:element ref="ns2:Numéro_x0020_plumitif" minOccurs="0"/>
                <xsd:element ref="ns2:Diffusable_x0020_sur_x0020_le_x0020_Web" minOccurs="0"/>
                <xsd:element ref="ns2:Ne_x0020_pas_x0020_envoyer_x0020_d_x0027_alerte" minOccurs="0"/>
                <xsd:element ref="ns2:Confidentiel"/>
                <xsd:element ref="ns2:Date_x0020_de_x0020_confidentialité_x0020_relevée" minOccurs="0"/>
                <xsd:element ref="ns2:Copie_x0020_papier_x0020_reçue" minOccurs="0"/>
                <xsd:element ref="ns2:Date_x0020_de_x0020_réception_x0020_copie_x0020_papier" minOccurs="0"/>
                <xsd:element ref="ns3:_dlc_DocId" minOccurs="0"/>
                <xsd:element ref="ns3:_dlc_DocIdUrl" minOccurs="0"/>
                <xsd:element ref="ns3:_dlc_DocIdPersistId" minOccurs="0"/>
                <xsd:element ref="ns2:Hidden_UploadedBy" minOccurs="0"/>
                <xsd:element ref="ns2:Hidden_UploadedAt" minOccurs="0"/>
                <xsd:element ref="ns2:Hidden_ApprovedBy" minOccurs="0"/>
                <xsd:element ref="ns2:Hidden_ApprovedAt" minOccurs="0"/>
                <xsd:element ref="ns2:Statu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1097b-8ae3-4832-a2b2-51f9a78aeacd" elementFormDefault="qualified">
    <xsd:import namespace="http://schemas.microsoft.com/office/2006/documentManagement/types"/>
    <xsd:import namespace="http://schemas.microsoft.com/office/infopath/2007/PartnerControls"/>
    <xsd:element name="Projet" ma:index="1" ma:displayName="Projet" ma:list="{CE87CB4F-F3B1-42AD-9CE0-0125D6B4080B}" ma:internalName="Projet" ma:readOnly="false" ma:showField="Num_x00e9_ro_x0020_du_x0020_proj" ma:web="{76ddd5ea-d475-414e-8091-4675c7a4bd1a}">
      <xsd:simpleType>
        <xsd:restriction base="dms:Lookup"/>
      </xsd:simpleType>
    </xsd:element>
    <xsd:element name="Provenance" ma:index="2" nillable="true" ma:displayName="Provenance" ma:list="{3A1A4597-1672-4F84-9DE7-FBA0AEBF9CE3}" ma:internalName="Provenance" ma:showField="Title" ma:web="{76ddd5ea-d475-414e-8091-4675c7a4bd1a}">
      <xsd:simpleType>
        <xsd:restriction base="dms:Lookup"/>
      </xsd:simpleType>
    </xsd:element>
    <xsd:element name="Déposant" ma:index="3" ma:displayName="Déposant" ma:list="{A2D4550E-DC70-4FE1-8010-4C446E5D8D2C}" ma:internalName="D_x00e9_posant" ma:showField="Code" ma:web="{76ddd5ea-d475-414e-8091-4675c7a4bd1a}">
      <xsd:simpleType>
        <xsd:restriction base="dms:Lookup"/>
      </xsd:simpleType>
    </xsd:element>
    <xsd:element name="Catégorie_x0020_de_x0020_document" ma:index="4" nillable="true" ma:displayName="Catégorie de document" ma:list="{F7545102-6201-4483-9929-E858F36BE31E}" ma:internalName="Cat_x00e9_gorie_x0020_de_x0020_document" ma:showField="Title" ma:web="{76ddd5ea-d475-414e-8091-4675c7a4bd1a}">
      <xsd:simpleType>
        <xsd:restriction base="dms:Lookup"/>
      </xsd:simpleType>
    </xsd:element>
    <xsd:element name="Sous-catégorie" ma:index="5" nillable="true" ma:displayName="Sous-catégorie" ma:list="{8F61632E-9A95-48F5-95F9-D05D88255F44}" ma:internalName="Sous_x002d_cat_x00e9_gorie" ma:showField="Title" ma:web="{76ddd5ea-d475-414e-8091-4675c7a4bd1a}">
      <xsd:simpleType>
        <xsd:restriction base="dms:Lookup"/>
      </xsd:simpleType>
    </xsd:element>
    <xsd:element name="Phase" ma:index="6" ma:displayName="Phase" ma:list="{1721197D-7382-4457-968B-EC653058772A}" ma:internalName="Phase" ma:showField="Title" ma:web="{76ddd5ea-d475-414e-8091-4675c7a4bd1a}">
      <xsd:simpleType>
        <xsd:restriction base="dms:Lookup"/>
      </xsd:simpleType>
    </xsd:element>
    <xsd:element name="Précision_x0020_de_x0020_document" ma:index="7" nillable="true" ma:displayName="Précisions de document" ma:hidden="true" ma:list="{CD8F73AF-CF7D-4F56-B7C5-E37D10A86459}" ma:internalName="Pr_x00e9_cision_x0020_de_x0020_document" ma:readOnly="false" ma:showField="Title" ma:web="{76ddd5ea-d475-414e-8091-4675c7a4bd1a}">
      <xsd:simpleType>
        <xsd:restriction base="dms:Lookup"/>
      </xsd:simpleType>
    </xsd:element>
    <xsd:element name="Sujet" ma:index="8" nillable="true" ma:displayName="Sujet" ma:internalName="Sujet">
      <xsd:simpleType>
        <xsd:restriction base="dms:Note">
          <xsd:maxLength value="255"/>
        </xsd:restriction>
      </xsd:simpleType>
    </xsd:element>
    <xsd:element name="Cote_x0020_de_x0020_déposant" ma:index="9" nillable="true" ma:displayName="Cote déposant" ma:internalName="Cote_x0020_de_x0020_d_x00e9_posant">
      <xsd:simpleType>
        <xsd:restriction base="dms:Text">
          <xsd:maxLength value="255"/>
        </xsd:restriction>
      </xsd:simpleType>
    </xsd:element>
    <xsd:element name="Accés_x0020_restreint" ma:index="10" nillable="true" ma:displayName="Accès restreint" ma:default="0" ma:internalName="Acc_x00e9_s_x0020_restreint">
      <xsd:simpleType>
        <xsd:restriction base="dms:Boolean"/>
      </xsd:simpleType>
    </xsd:element>
    <xsd:element name="Cote_x0020_de_x0020_piéce" ma:index="11" nillable="true" ma:displayName="Cote de pièce" ma:internalName="Cote_x0020_de_x0020_pi_x00e9_ce">
      <xsd:simpleType>
        <xsd:restriction base="dms:Text">
          <xsd:maxLength value="255"/>
        </xsd:restriction>
      </xsd:simpleType>
    </xsd:element>
    <xsd:element name="Inscrit_x0020_au_x0020_plumitif" ma:index="12" nillable="true" ma:displayName="Inscrit au plumitif" ma:default="1" ma:internalName="Inscrit_x0020_au_x0020_plumitif">
      <xsd:simpleType>
        <xsd:restriction base="dms:Boolean"/>
      </xsd:simpleType>
    </xsd:element>
    <xsd:element name="Numéro_x0020_plumitif" ma:index="13" nillable="true" ma:displayName="Numéro plumitif" ma:decimals="0" ma:internalName="Num_x00e9_ro_x0020_plumitif">
      <xsd:simpleType>
        <xsd:restriction base="dms:Number">
          <xsd:maxInclusive value="9999"/>
          <xsd:minInclusive value="1"/>
        </xsd:restriction>
      </xsd:simpleType>
    </xsd:element>
    <xsd:element name="Diffusable_x0020_sur_x0020_le_x0020_Web" ma:index="14" nillable="true" ma:displayName="Diffusable sur le Web" ma:default="1" ma:internalName="Diffusable_x0020_sur_x0020_le_x0020_Web">
      <xsd:simpleType>
        <xsd:restriction base="dms:Boolean"/>
      </xsd:simpleType>
    </xsd:element>
    <xsd:element name="Ne_x0020_pas_x0020_envoyer_x0020_d_x0027_alerte" ma:index="15" nillable="true" ma:displayName="Ne pas envoyer d'alerte" ma:default="1" ma:internalName="Ne_x0020_pas_x0020_envoyer_x0020_d_x0027_alerte">
      <xsd:simpleType>
        <xsd:restriction base="dms:Boolean"/>
      </xsd:simpleType>
    </xsd:element>
    <xsd:element name="Confidentiel" ma:index="16" ma:displayName="Confidentiel" ma:list="{79B26B89-E55A-4B03-BEFA-7EE3A90275CF}" ma:internalName="Confidentiel" ma:showField="Title" ma:web="{76ddd5ea-d475-414e-8091-4675c7a4bd1a}">
      <xsd:simpleType>
        <xsd:restriction base="dms:Lookup"/>
      </xsd:simpleType>
    </xsd:element>
    <xsd:element name="Date_x0020_de_x0020_confidentialité_x0020_relevée" ma:index="17" nillable="true" ma:displayName="Date de confidentialité relevée" ma:format="DateOnly" ma:internalName="Date_x0020_de_x0020_confidentialit_x00e9__x0020_relev_x00e9_e">
      <xsd:simpleType>
        <xsd:restriction base="dms:DateTime"/>
      </xsd:simpleType>
    </xsd:element>
    <xsd:element name="Copie_x0020_papier_x0020_reçue" ma:index="18" nillable="true" ma:displayName="Copie papier reçue" ma:default="0" ma:internalName="Copie_x0020_papier_x0020_re_x00e7_ue">
      <xsd:simpleType>
        <xsd:restriction base="dms:Boolean"/>
      </xsd:simpleType>
    </xsd:element>
    <xsd:element name="Date_x0020_de_x0020_réception_x0020_copie_x0020_papier" ma:index="19" nillable="true" ma:displayName="Date de réception copie papier" ma:format="DateOnly" ma:internalName="Date_x0020_de_x0020_r_x00e9_ception_x0020_copie_x0020_papier">
      <xsd:simpleType>
        <xsd:restriction base="dms:DateTime"/>
      </xsd:simpleType>
    </xsd:element>
    <xsd:element name="Hidden_UploadedBy" ma:index="33" nillable="true" ma:displayName="Hidden_UploadedBy" ma:hidden="true" ma:internalName="Hidden_UploadedBy" ma:readOnly="false">
      <xsd:simpleType>
        <xsd:restriction base="dms:Text">
          <xsd:maxLength value="100"/>
        </xsd:restriction>
      </xsd:simpleType>
    </xsd:element>
    <xsd:element name="Hidden_UploadedAt" ma:index="34" nillable="true" ma:displayName="Hidden_UploadedAt" ma:default="[today]" ma:format="DateTime" ma:hidden="true" ma:internalName="Hidden_UploadedAt" ma:readOnly="false">
      <xsd:simpleType>
        <xsd:restriction base="dms:DateTime"/>
      </xsd:simpleType>
    </xsd:element>
    <xsd:element name="Hidden_ApprovedBy" ma:index="35" nillable="true" ma:displayName="Hidden_ApprovedBy" ma:hidden="true" ma:internalName="Hidden_ApprovedBy" ma:readOnly="false">
      <xsd:simpleType>
        <xsd:restriction base="dms:Text">
          <xsd:maxLength value="100"/>
        </xsd:restriction>
      </xsd:simpleType>
    </xsd:element>
    <xsd:element name="Hidden_ApprovedAt" ma:index="36" nillable="true" ma:displayName="Hidden_ApprovedAt" ma:default="[today]" ma:format="DateTime" ma:hidden="true" ma:internalName="Hidden_ApprovedAt" ma:readOnly="false">
      <xsd:simpleType>
        <xsd:restriction base="dms:DateTime"/>
      </xsd:simpleType>
    </xsd:element>
    <xsd:element name="Statut" ma:index="37" nillable="true" ma:displayName="Statut" ma:hidden="true" ma:internalName="Statut" ma:readOnly="false">
      <xsd:simpleType>
        <xsd:restriction base="dms:Text">
          <xsd:maxLength value="1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4ed267-86d5-4fa1-a3cb-2fed497fe84f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Valeur d’ID de document" ma:description="Valeur de l’ID de document affecté à cet élément." ma:internalName="_dlc_DocId" ma:readOnly="true">
      <xsd:simpleType>
        <xsd:restriction base="dms:Text"/>
      </xsd:simpleType>
    </xsd:element>
    <xsd:element name="_dlc_DocIdUrl" ma:index="2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idden_UploadedAt xmlns="a091097b-8ae3-4832-a2b2-51f9a78aeacd">2026-03-16T16:37:28+00:00</Hidden_UploadedAt>
    <Provenance xmlns="a091097b-8ae3-4832-a2b2-51f9a78aeacd">2</Provenance>
    <Accés_x0020_restreint xmlns="a091097b-8ae3-4832-a2b2-51f9a78aeacd">false</Accés_x0020_restreint>
    <Précision_x0020_de_x0020_document xmlns="a091097b-8ae3-4832-a2b2-51f9a78aeacd" xsi:nil="true"/>
    <Déposant xmlns="a091097b-8ae3-4832-a2b2-51f9a78aeacd">124</Déposant>
    <Sous-catégorie xmlns="a091097b-8ae3-4832-a2b2-51f9a78aeacd">360</Sous-catégorie>
    <Copie_x0020_papier_x0020_reçue xmlns="a091097b-8ae3-4832-a2b2-51f9a78aeacd">false</Copie_x0020_papier_x0020_reçue>
    <Phase xmlns="a091097b-8ae3-4832-a2b2-51f9a78aeacd">1</Phase>
    <Sujet xmlns="a091097b-8ae3-4832-a2b2-51f9a78aeacd">Budget de participation du ROEÉ</Sujet>
    <Cote_x0020_de_x0020_déposant xmlns="a091097b-8ae3-4832-a2b2-51f9a78aeacd" xsi:nil="true"/>
    <Confidentiel xmlns="a091097b-8ae3-4832-a2b2-51f9a78aeacd">3</Confidentiel>
    <Hidden_UploadedBy xmlns="a091097b-8ae3-4832-a2b2-51f9a78aeacd">gchampigny_gertlerlex.ca#EXT#@rdeqc.onmicrosoft.com</Hidden_UploadedBy>
    <Inscrit_x0020_au_x0020_plumitif xmlns="a091097b-8ae3-4832-a2b2-51f9a78aeacd">true</Inscrit_x0020_au_x0020_plumitif>
    <Statut xmlns="a091097b-8ae3-4832-a2b2-51f9a78aeacd">Approuvé</Statut>
    <Catégorie_x0020_de_x0020_document xmlns="a091097b-8ae3-4832-a2b2-51f9a78aeacd">17</Catégorie_x0020_de_x0020_document>
    <Date_x0020_de_x0020_confidentialité_x0020_relevée xmlns="a091097b-8ae3-4832-a2b2-51f9a78aeacd" xsi:nil="true"/>
    <Diffusable_x0020_sur_x0020_le_x0020_Web xmlns="a091097b-8ae3-4832-a2b2-51f9a78aeacd">true</Diffusable_x0020_sur_x0020_le_x0020_Web>
    <Projet xmlns="a091097b-8ae3-4832-a2b2-51f9a78aeacd">1568</Projet>
    <Date_x0020_de_x0020_réception_x0020_copie_x0020_papier xmlns="a091097b-8ae3-4832-a2b2-51f9a78aeacd" xsi:nil="true"/>
    <Numéro_x0020_plumitif xmlns="a091097b-8ae3-4832-a2b2-51f9a78aeacd">43</Numéro_x0020_plumitif>
    <Hidden_ApprovedBy xmlns="a091097b-8ae3-4832-a2b2-51f9a78aeacd">Braccio, Nadia</Hidden_ApprovedBy>
    <Hidden_ApprovedAt xmlns="a091097b-8ae3-4832-a2b2-51f9a78aeacd">2026-03-16T17:02:15+00:00</Hidden_ApprovedAt>
    <Cote_x0020_de_x0020_piéce xmlns="a091097b-8ae3-4832-a2b2-51f9a78aeacd">C-ROEÉ-0004</Cote_x0020_de_x0020_piéce>
    <Ne_x0020_pas_x0020_envoyer_x0020_d_x0027_alerte xmlns="a091097b-8ae3-4832-a2b2-51f9a78aeacd">true</Ne_x0020_pas_x0020_envoyer_x0020_d_x0027_alerte>
    <_dlc_DocId xmlns="a84ed267-86d5-4fa1-a3cb-2fed497fe84f">W2HFWTQUJJY6-257002865-49</_dlc_DocId>
    <_dlc_DocIdUrl xmlns="a84ed267-86d5-4fa1-a3cb-2fed497fe84f">
      <Url>https://sde.regie-energie.qc.ca/1568/_layouts/15/DocIdRedir.aspx?ID=W2HFWTQUJJY6-257002865-49</Url>
      <Description>W2HFWTQUJJY6-257002865-49</Description>
    </_dlc_DocIdUrl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D85D80C6-9695-4102-821B-7C38B086F29E}"/>
</file>

<file path=customXml/itemProps2.xml><?xml version="1.0" encoding="utf-8"?>
<ds:datastoreItem xmlns:ds="http://schemas.openxmlformats.org/officeDocument/2006/customXml" ds:itemID="{29FB0BB8-7624-4EB1-B945-B0526A76FABB}"/>
</file>

<file path=customXml/itemProps3.xml><?xml version="1.0" encoding="utf-8"?>
<ds:datastoreItem xmlns:ds="http://schemas.openxmlformats.org/officeDocument/2006/customXml" ds:itemID="{09A58485-4DFA-434D-9D90-EFEA21FF6A6B}"/>
</file>

<file path=customXml/itemProps4.xml><?xml version="1.0" encoding="utf-8"?>
<ds:datastoreItem xmlns:ds="http://schemas.openxmlformats.org/officeDocument/2006/customXml" ds:itemID="{A2F4CADA-3334-4ACB-8222-20E4F3215401}"/>
</file>

<file path=customXml/itemProps5.xml><?xml version="1.0" encoding="utf-8"?>
<ds:datastoreItem xmlns:ds="http://schemas.openxmlformats.org/officeDocument/2006/customXml" ds:itemID="{71EBE3A3-456A-46C2-A795-7DE1C49559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Sommaire</vt:lpstr>
      <vt:lpstr>Identification</vt:lpstr>
      <vt:lpstr>Répartition</vt:lpstr>
      <vt:lpstr>Justification</vt:lpstr>
      <vt:lpstr>Justification!Print_Area</vt:lpstr>
      <vt:lpstr>Répartition!Print_Area</vt:lpstr>
      <vt:lpstr>Sommaire!Print_Area</vt:lpstr>
      <vt:lpstr>Sommaire!Print_Titles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Régie de l'énergie</dc:creator>
  <cp:keywords/>
  <dc:description/>
  <cp:lastModifiedBy>Gabrielle Champigny</cp:lastModifiedBy>
  <cp:revision/>
  <dcterms:created xsi:type="dcterms:W3CDTF">2009-06-30T18:48:08Z</dcterms:created>
  <dcterms:modified xsi:type="dcterms:W3CDTF">2026-03-16T16:36:58Z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CWorkbookID">
    <vt:lpwstr>49ebebbd-db40-4553-a64e-1878c82c8d29</vt:lpwstr>
  </property>
  <property fmtid="{D5CDD505-2E9C-101B-9397-08002B2CF9AE}" pid="3" name="ContentTypeId">
    <vt:lpwstr>0x010100F6681E3BDF397F418586AC591ADC81BB00B1C59DBDA31CBC4E8F29BDC1BF4699B8</vt:lpwstr>
  </property>
  <property fmtid="{D5CDD505-2E9C-101B-9397-08002B2CF9AE}" pid="4" name="_dlc_DocIdItemGuid">
    <vt:lpwstr>bbc85593-f48a-48bf-9aad-7ae3f74ba856</vt:lpwstr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TemplateUrl">
    <vt:lpwstr/>
  </property>
</Properties>
</file>